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5" windowWidth="7260" windowHeight="4245"/>
  </bookViews>
  <sheets>
    <sheet name="ตาราง5" sheetId="5" r:id="rId1"/>
    <sheet name="เปรียบเทียบ" sheetId="8" r:id="rId2"/>
    <sheet name="Sheet2" sheetId="10" r:id="rId3"/>
    <sheet name="Sheet1" sheetId="11" r:id="rId4"/>
    <sheet name="1.1" sheetId="12" r:id="rId5"/>
    <sheet name="2.1" sheetId="13" r:id="rId6"/>
    <sheet name="3.1" sheetId="14" r:id="rId7"/>
    <sheet name="4.1" sheetId="15" r:id="rId8"/>
    <sheet name="5.1" sheetId="16" r:id="rId9"/>
    <sheet name="6.1" sheetId="17" r:id="rId10"/>
    <sheet name="7.1" sheetId="18" r:id="rId11"/>
  </sheets>
  <calcPr calcId="124519"/>
</workbook>
</file>

<file path=xl/calcChain.xml><?xml version="1.0" encoding="utf-8"?>
<calcChain xmlns="http://schemas.openxmlformats.org/spreadsheetml/2006/main">
  <c r="D21" i="5"/>
  <c r="B21"/>
  <c r="B19" i="11" l="1"/>
  <c r="B18"/>
  <c r="B17"/>
  <c r="B16"/>
  <c r="B15"/>
  <c r="B14"/>
  <c r="C5" i="5" l="1"/>
  <c r="C18" s="1"/>
  <c r="D5"/>
  <c r="B5"/>
  <c r="B20" s="1"/>
  <c r="C16" l="1"/>
  <c r="C14"/>
  <c r="C20"/>
  <c r="B17"/>
  <c r="C17"/>
  <c r="B14"/>
  <c r="C19"/>
  <c r="B19"/>
  <c r="D14"/>
  <c r="B16"/>
  <c r="B18"/>
  <c r="D16"/>
  <c r="D17"/>
  <c r="D18"/>
  <c r="D19"/>
  <c r="D20"/>
</calcChain>
</file>

<file path=xl/sharedStrings.xml><?xml version="1.0" encoding="utf-8"?>
<sst xmlns="http://schemas.openxmlformats.org/spreadsheetml/2006/main" count="65" uniqueCount="38">
  <si>
    <t>รวม</t>
  </si>
  <si>
    <t>ชาย</t>
  </si>
  <si>
    <t>หญิง</t>
  </si>
  <si>
    <t>ผู้มีอายุ  15  ปีขึ้นไป</t>
  </si>
  <si>
    <t xml:space="preserve">      1.1.1  ผู้มีงานทำ</t>
  </si>
  <si>
    <t>จำนวน</t>
  </si>
  <si>
    <t>ร้อยละ</t>
  </si>
  <si>
    <t>-</t>
  </si>
  <si>
    <t>ยอดรวม</t>
  </si>
  <si>
    <t xml:space="preserve"> -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</si>
  <si>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</si>
  <si>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</si>
  <si>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</si>
  <si>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</si>
  <si>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</si>
  <si>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</si>
  <si>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</si>
  <si>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ปี 2556</t>
  </si>
  <si>
    <t>ปี 2555</t>
  </si>
  <si>
    <t>ปี 2554</t>
  </si>
  <si>
    <t>ไตรมาส 1</t>
  </si>
  <si>
    <t>ไตรมาส 2</t>
  </si>
  <si>
    <t>ไตรมาส 3</t>
  </si>
  <si>
    <t>ไตรมาส 4</t>
  </si>
  <si>
    <t>x</t>
  </si>
  <si>
    <t>y</t>
  </si>
  <si>
    <t>u</t>
  </si>
  <si>
    <t>i</t>
  </si>
  <si>
    <t>ผู้ว่างงาน</t>
  </si>
  <si>
    <t>ผู้อยู่ในกำลังแรงงาน</t>
  </si>
  <si>
    <t>ผู้มีงานทำ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</si>
  <si>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</si>
  <si>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</si>
  <si>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</si>
  <si>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</si>
  <si>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ช่วยธุรกิจครัวเรือน</t>
  </si>
  <si>
    <t>นายจ้าง</t>
  </si>
  <si>
    <t>ตารางที่ 5 จำนวนและร้อยละของผู้มีงานทำ จำแนกตามสถานภาพการทำงาน และเพศ ไตรมาส 1 พ.ศ. 2557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</si>
</sst>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0.0"/>
  </numFmts>
  <fonts count="12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6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88" fontId="9" fillId="0" borderId="0" xfId="0" applyNumberFormat="1" applyFont="1"/>
    <xf numFmtId="3" fontId="9" fillId="0" borderId="0" xfId="0" applyNumberFormat="1" applyFont="1"/>
    <xf numFmtId="0" fontId="11" fillId="0" borderId="0" xfId="4" applyFont="1" applyBorder="1" applyAlignment="1">
      <alignment vertical="center"/>
    </xf>
    <xf numFmtId="3" fontId="7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4" fillId="0" borderId="0" xfId="1" applyFont="1" applyBorder="1"/>
    <xf numFmtId="0" fontId="3" fillId="0" borderId="0" xfId="1" applyFont="1" applyBorder="1"/>
    <xf numFmtId="188" fontId="0" fillId="0" borderId="0" xfId="0" applyNumberFormat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188" fontId="1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0"/>
  <c:chart>
    <c:plotArea>
      <c:layout/>
      <c:lineChart>
        <c:grouping val="standard"/>
        <c:ser>
          <c:idx val="0"/>
          <c:order val="0"/>
          <c:tx>
            <c:strRef>
              <c:f>เปรียบเทียบ!$A$4</c:f>
              <c:strCache>
                <c:ptCount val="1"/>
                <c:pt idx="0">
                  <c:v>ปี 2556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เปรียบเทียบ!$B$4:$E$4</c:f>
              <c:numCache>
                <c:formatCode>General</c:formatCode>
                <c:ptCount val="4"/>
                <c:pt idx="0">
                  <c:v>0.5</c:v>
                </c:pt>
                <c:pt idx="1">
                  <c:v>1.1000000000000001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เปรียบเทียบ!$A$5</c:f>
              <c:strCache>
                <c:ptCount val="1"/>
                <c:pt idx="0">
                  <c:v>ปี 2555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เปรียบเทียบ!$B$5:$E$5</c:f>
              <c:numCache>
                <c:formatCode>General</c:formatCode>
                <c:ptCount val="4"/>
                <c:pt idx="0">
                  <c:v>0.7</c:v>
                </c:pt>
                <c:pt idx="1">
                  <c:v>1.2</c:v>
                </c:pt>
                <c:pt idx="2">
                  <c:v>0.5</c:v>
                </c:pt>
                <c:pt idx="3">
                  <c:v>0.8</c:v>
                </c:pt>
              </c:numCache>
            </c:numRef>
          </c:val>
        </c:ser>
        <c:ser>
          <c:idx val="2"/>
          <c:order val="2"/>
          <c:tx>
            <c:strRef>
              <c:f>เปรียบเทียบ!$A$6</c:f>
              <c:strCache>
                <c:ptCount val="1"/>
                <c:pt idx="0">
                  <c:v>ปี 2554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เปรียบเทียบ!$B$6:$E$6</c:f>
              <c:numCache>
                <c:formatCode>General</c:formatCode>
                <c:ptCount val="4"/>
                <c:pt idx="0">
                  <c:v>1.2</c:v>
                </c:pt>
                <c:pt idx="1">
                  <c:v>0.5</c:v>
                </c:pt>
                <c:pt idx="2">
                  <c:v>0.2</c:v>
                </c:pt>
                <c:pt idx="3">
                  <c:v>0.2</c:v>
                </c:pt>
              </c:numCache>
            </c:numRef>
          </c:val>
        </c:ser>
        <c:marker val="1"/>
        <c:axId val="64342272"/>
        <c:axId val="64229376"/>
      </c:lineChart>
      <c:catAx>
        <c:axId val="64342272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4229376"/>
        <c:crosses val="autoZero"/>
        <c:auto val="1"/>
        <c:lblAlgn val="ctr"/>
        <c:lblOffset val="100"/>
      </c:catAx>
      <c:valAx>
        <c:axId val="64229376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434227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2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view3D>
      <c:rotX val="30"/>
      <c:rotY val="288"/>
      <c:perspective val="30"/>
    </c:view3D>
    <c:plotArea>
      <c:layout>
        <c:manualLayout>
          <c:layoutTarget val="inner"/>
          <c:xMode val="edge"/>
          <c:yMode val="edge"/>
          <c:x val="9.861111111111108E-2"/>
          <c:y val="0.11342592592592607"/>
          <c:w val="0.41787760504296062"/>
          <c:h val="0.39814814814814831"/>
        </c:manualLayout>
      </c:layout>
      <c:pie3D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explosion val="6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showVal val="1"/>
            </c:dLbl>
            <c:dLbl>
              <c:idx val="1"/>
              <c:layout>
                <c:manualLayout>
                  <c:x val="-0.19272405051932648"/>
                  <c:y val="-2.484106153397499E-2"/>
                </c:manualLayout>
              </c:layout>
              <c:showVal val="1"/>
            </c:dLbl>
            <c:delete val="1"/>
          </c:dLbls>
          <c:cat>
            <c:strRef>
              <c:f>Sheet2!$A$4:$A$5</c:f>
              <c:strCache>
                <c:ptCount val="2"/>
                <c:pt idx="0">
                  <c:v>ผู้ว่างงาน</c:v>
                </c:pt>
                <c:pt idx="1">
                  <c:v>ผู้มีงานทำ</c:v>
                </c:pt>
              </c:strCache>
            </c:strRef>
          </c:cat>
          <c:val>
            <c:numRef>
              <c:f>Sheet2!$B$4:$B$5</c:f>
              <c:numCache>
                <c:formatCode>0.0</c:formatCode>
                <c:ptCount val="2"/>
                <c:pt idx="0">
                  <c:v>2</c:v>
                </c:pt>
                <c:pt idx="1">
                  <c:v>98</c:v>
                </c:pt>
              </c:numCache>
            </c:numRef>
          </c:val>
        </c:ser>
      </c:pie3DChart>
    </c:plotArea>
    <c:plotVisOnly val="1"/>
    <c:dispBlanksAs val="zero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34"/>
  <c:chart>
    <c:autoTitleDeleted val="1"/>
    <c:view3D>
      <c:rAngAx val="1"/>
    </c:view3D>
    <c:plotArea>
      <c:layout>
        <c:manualLayout>
          <c:layoutTarget val="inner"/>
          <c:xMode val="edge"/>
          <c:yMode val="edge"/>
          <c:x val="5.910919540229885E-2"/>
          <c:y val="5.9768518518518533E-2"/>
          <c:w val="0.50608018825232903"/>
          <c:h val="0.7680839895013124"/>
        </c:manualLayout>
      </c:layout>
      <c:bar3DChart>
        <c:barDir val="col"/>
        <c:grouping val="clustered"/>
        <c:ser>
          <c:idx val="0"/>
          <c:order val="0"/>
          <c:tx>
            <c:strRef>
              <c:f>Sheet2!$A$7</c:f>
              <c:strCache>
                <c:ptCount val="1"/>
                <c:pt idx="0">
                  <c:v>นายจ้าง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Sheet2!$B$7</c:f>
              <c:numCache>
                <c:formatCode>0.0</c:formatCode>
                <c:ptCount val="1"/>
                <c:pt idx="0">
                  <c:v>6.0969966284640407</c:v>
                </c:pt>
              </c:numCache>
            </c:numRef>
          </c:val>
        </c:ser>
        <c:ser>
          <c:idx val="1"/>
          <c:order val="1"/>
          <c:tx>
            <c:strRef>
              <c:f>Sheet2!$A$8</c:f>
              <c:strCache>
                <c:ptCount val="1"/>
                <c:pt idx="0">
                  <c:v>ลูกจ้างรัฐบาล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Sheet2!$B$8</c:f>
              <c:numCache>
                <c:formatCode>0.0</c:formatCode>
                <c:ptCount val="1"/>
                <c:pt idx="0">
                  <c:v>6.3682614392232963</c:v>
                </c:pt>
              </c:numCache>
            </c:numRef>
          </c:val>
        </c:ser>
        <c:ser>
          <c:idx val="2"/>
          <c:order val="2"/>
          <c:tx>
            <c:strRef>
              <c:f>Sheet2!$A$9</c:f>
              <c:strCache>
                <c:ptCount val="1"/>
                <c:pt idx="0">
                  <c:v>ลูกจ้างเอกชน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Sheet2!$B$9</c:f>
              <c:numCache>
                <c:formatCode>0.0</c:formatCode>
                <c:ptCount val="1"/>
                <c:pt idx="0">
                  <c:v>56.647079144684007</c:v>
                </c:pt>
              </c:numCache>
            </c:numRef>
          </c:val>
        </c:ser>
        <c:ser>
          <c:idx val="3"/>
          <c:order val="3"/>
          <c:tx>
            <c:strRef>
              <c:f>Sheet2!$A$10</c:f>
              <c:strCache>
                <c:ptCount val="1"/>
                <c:pt idx="0">
                  <c:v>ทำงานส่วนตัว</c:v>
                </c:pt>
              </c:strCache>
            </c:strRef>
          </c:tx>
          <c:dLbls>
            <c:dLbl>
              <c:idx val="0"/>
              <c:layout>
                <c:manualLayout>
                  <c:x val="2.2222222222222251E-2"/>
                  <c:y val="-4.6296296296296424E-3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Sheet2!$B$10</c:f>
              <c:numCache>
                <c:formatCode>0.0</c:formatCode>
                <c:ptCount val="1"/>
                <c:pt idx="0">
                  <c:v>23.891567360600519</c:v>
                </c:pt>
              </c:numCache>
            </c:numRef>
          </c:val>
        </c:ser>
        <c:ser>
          <c:idx val="4"/>
          <c:order val="4"/>
          <c:tx>
            <c:strRef>
              <c:f>Sheet2!$A$11</c:f>
              <c:strCache>
                <c:ptCount val="1"/>
                <c:pt idx="0">
                  <c:v>ช่วยธุรกิจครัวเรือน</c:v>
                </c:pt>
              </c:strCache>
            </c:strRef>
          </c:tx>
          <c:dLbls>
            <c:dLbl>
              <c:idx val="0"/>
              <c:layout>
                <c:manualLayout>
                  <c:x val="2.2222222222222251E-2"/>
                  <c:y val="-4.6296296296296424E-3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Sheet2!$B$11</c:f>
              <c:numCache>
                <c:formatCode>0.0</c:formatCode>
                <c:ptCount val="1"/>
                <c:pt idx="0">
                  <c:v>6.9318235823321155</c:v>
                </c:pt>
              </c:numCache>
            </c:numRef>
          </c:val>
        </c:ser>
        <c:ser>
          <c:idx val="5"/>
          <c:order val="5"/>
          <c:tx>
            <c:strRef>
              <c:f>Sheet2!$A$12</c:f>
              <c:strCache>
                <c:ptCount val="1"/>
                <c:pt idx="0">
                  <c:v>การรวมกลุ่ม</c:v>
                </c:pt>
              </c:strCache>
            </c:strRef>
          </c:tx>
          <c:dLbls>
            <c:dLbl>
              <c:idx val="0"/>
              <c:layout>
                <c:manualLayout>
                  <c:x val="1.9444444444444445E-2"/>
                  <c:y val="4.6296296296296424E-3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latin typeface="TH SarabunPSK" pitchFamily="34" charset="-34"/>
                      <a:cs typeface="TH SarabunPSK" pitchFamily="34" charset="-34"/>
                    </a:defRPr>
                  </a:pPr>
                  <a:endParaRPr lang="th-TH"/>
                </a:p>
              </c:txPr>
              <c:showVal val="1"/>
            </c:dLbl>
            <c:txPr>
              <a:bodyPr/>
              <a:lstStyle/>
              <a:p>
                <a:pPr>
                  <a:defRPr sz="1200"/>
                </a:pPr>
                <a:endParaRPr lang="th-TH"/>
              </a:p>
            </c:txPr>
            <c:showVal val="1"/>
          </c:dLbls>
          <c:val>
            <c:numRef>
              <c:f>Sheet2!$B$12</c:f>
              <c:numCache>
                <c:formatCode>0.0</c:formatCode>
                <c:ptCount val="1"/>
                <c:pt idx="0">
                  <c:v>6.4271844696008121E-2</c:v>
                </c:pt>
              </c:numCache>
            </c:numRef>
          </c:val>
        </c:ser>
        <c:shape val="box"/>
        <c:axId val="65323776"/>
        <c:axId val="65325312"/>
        <c:axId val="0"/>
      </c:bar3DChart>
      <c:catAx>
        <c:axId val="65323776"/>
        <c:scaling>
          <c:orientation val="minMax"/>
        </c:scaling>
        <c:delete val="1"/>
        <c:axPos val="b"/>
        <c:tickLblPos val="none"/>
        <c:crossAx val="65325312"/>
        <c:crosses val="autoZero"/>
        <c:auto val="1"/>
        <c:lblAlgn val="ctr"/>
        <c:lblOffset val="100"/>
      </c:catAx>
      <c:valAx>
        <c:axId val="65325312"/>
        <c:scaling>
          <c:orientation val="minMax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5323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637976287446833"/>
          <c:y val="6.1379858638002077E-2"/>
          <c:w val="0.27206851298760154"/>
          <c:h val="0.77604121061631004"/>
        </c:manualLayout>
      </c:layout>
      <c:txPr>
        <a:bodyPr/>
        <a:lstStyle/>
        <a:p>
          <a:pPr>
            <a:defRPr sz="11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</xdr:row>
      <xdr:rowOff>90487</xdr:rowOff>
    </xdr:from>
    <xdr:to>
      <xdr:col>12</xdr:col>
      <xdr:colOff>504825</xdr:colOff>
      <xdr:row>18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514349</xdr:colOff>
      <xdr:row>25</xdr:row>
      <xdr:rowOff>95249</xdr:rowOff>
    </xdr:from>
    <xdr:to>
      <xdr:col>13</xdr:col>
      <xdr:colOff>295275</xdr:colOff>
      <xdr:row>39</xdr:row>
      <xdr:rowOff>142874</xdr:rowOff>
    </xdr:to>
    <xdr:graphicFrame macro="">
      <xdr:nvGraphicFramePr>
        <xdr:cNvPr id="10" name="แผนภูมิ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257175</xdr:colOff>
      <xdr:row>12</xdr:row>
      <xdr:rowOff>76199</xdr:rowOff>
    </xdr:from>
    <xdr:to>
      <xdr:col>13</xdr:col>
      <xdr:colOff>561975</xdr:colOff>
      <xdr:row>25</xdr:row>
      <xdr:rowOff>19049</xdr:rowOff>
    </xdr:to>
    <xdr:graphicFrame macro="">
      <xdr:nvGraphicFramePr>
        <xdr:cNvPr id="11" name="แผนภูมิ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0.28446</cdr:x>
      <cdr:y>0.23958</cdr:y>
    </cdr:from>
    <cdr:to>
      <cdr:x>0.44658</cdr:x>
      <cdr:y>0.32292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68016" y="657226"/>
          <a:ext cx="722709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ผู้มีงานทำ</a:t>
          </a:r>
        </a:p>
      </cdr:txBody>
    </cdr:sp>
  </cdr:relSizeAnchor>
  <cdr:relSizeAnchor xmlns:cdr="http://schemas.openxmlformats.org/drawingml/2006/chartDrawing">
    <cdr:from>
      <cdr:x>0.02094</cdr:x>
      <cdr:y>0.04861</cdr:y>
    </cdr:from>
    <cdr:to>
      <cdr:x>0.21581</cdr:x>
      <cdr:y>0.19444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3345" y="133349"/>
          <a:ext cx="868679" cy="400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ผู้ว่างงาน</a:t>
          </a:r>
        </a:p>
      </cdr:txBody>
    </cdr:sp>
  </cdr:relSizeAnchor>
</c:userShape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G5" sqref="G5"/>
    </sheetView>
  </sheetViews>
  <sheetFormatPr defaultColWidth="9.125" defaultRowHeight="24"/>
  <cols>
    <col min="1" max="1" width="38.125" style="1" customWidth="1"/>
    <col min="2" max="4" width="16.75" style="1" customWidth="1"/>
    <col min="5" max="16384" width="9.125" style="1"/>
  </cols>
  <sheetData>
    <row r="1" spans="1:4">
      <c r="A1" s="11" t="s">
        <v>37</v>
      </c>
      <c r="B1" s="12"/>
      <c r="C1" s="12"/>
      <c r="D1" s="12"/>
    </row>
    <row r="2" spans="1:4" ht="11.25" customHeight="1">
      <c r="A2" s="11"/>
      <c r="B2" s="12"/>
      <c r="C2" s="12"/>
      <c r="D2" s="12"/>
    </row>
    <row r="3" spans="1:4">
      <c r="A3" s="14" t="s">
        <v>10</v>
      </c>
      <c r="B3" s="15" t="s">
        <v>0</v>
      </c>
      <c r="C3" s="15" t="s">
        <v>1</v>
      </c>
      <c r="D3" s="15" t="s">
        <v>2</v>
      </c>
    </row>
    <row r="4" spans="1:4">
      <c r="B4" s="21" t="s">
        <v>5</v>
      </c>
      <c r="C4" s="21"/>
      <c r="D4" s="21"/>
    </row>
    <row r="5" spans="1:4">
      <c r="A5" s="18" t="s">
        <v>8</v>
      </c>
      <c r="B5" s="6">
        <f>SUM(B7:B12)</f>
        <v>312537.34000000003</v>
      </c>
      <c r="C5" s="6">
        <f t="shared" ref="C5:D5" si="0">SUM(C7:C12)</f>
        <v>177503.77999999997</v>
      </c>
      <c r="D5" s="6">
        <f t="shared" si="0"/>
        <v>135033.54999999999</v>
      </c>
    </row>
    <row r="6" spans="1:4" ht="12" customHeight="1"/>
    <row r="7" spans="1:4">
      <c r="A7" s="7" t="s">
        <v>11</v>
      </c>
      <c r="B7" s="19">
        <v>16220.27</v>
      </c>
      <c r="C7" s="19">
        <v>9821.4500000000007</v>
      </c>
      <c r="D7" s="19">
        <v>6398.82</v>
      </c>
    </row>
    <row r="8" spans="1:4">
      <c r="A8" s="7" t="s">
        <v>12</v>
      </c>
      <c r="B8" s="19">
        <v>26327.599999999999</v>
      </c>
      <c r="C8" s="19">
        <v>16456.73</v>
      </c>
      <c r="D8" s="19">
        <v>9870.8700000000008</v>
      </c>
    </row>
    <row r="9" spans="1:4">
      <c r="A9" s="7" t="s">
        <v>13</v>
      </c>
      <c r="B9" s="19">
        <v>185435.81</v>
      </c>
      <c r="C9" s="19">
        <v>101486.84</v>
      </c>
      <c r="D9" s="19">
        <v>83948.97</v>
      </c>
    </row>
    <row r="10" spans="1:4">
      <c r="A10" s="7" t="s">
        <v>14</v>
      </c>
      <c r="B10" s="19">
        <v>66273.39</v>
      </c>
      <c r="C10" s="19">
        <v>44179.45</v>
      </c>
      <c r="D10" s="19">
        <v>22093.94</v>
      </c>
    </row>
    <row r="11" spans="1:4">
      <c r="A11" s="7" t="s">
        <v>15</v>
      </c>
      <c r="B11" s="19">
        <v>18057.75</v>
      </c>
      <c r="C11" s="19">
        <v>5559.31</v>
      </c>
      <c r="D11" s="19">
        <v>12498.43</v>
      </c>
    </row>
    <row r="12" spans="1:4">
      <c r="A12" s="7" t="s">
        <v>16</v>
      </c>
      <c r="B12" s="19">
        <v>222.52</v>
      </c>
      <c r="C12" s="19" t="s">
        <v>7</v>
      </c>
      <c r="D12" s="19">
        <v>222.52</v>
      </c>
    </row>
    <row r="13" spans="1:4">
      <c r="B13" s="20" t="s">
        <v>6</v>
      </c>
      <c r="C13" s="20"/>
      <c r="D13" s="20"/>
    </row>
    <row r="14" spans="1:4">
      <c r="A14" s="18" t="s">
        <v>8</v>
      </c>
      <c r="B14" s="5">
        <f>B5/B5*100</f>
        <v>100</v>
      </c>
      <c r="C14" s="5">
        <f t="shared" ref="C14:D14" si="1">C5/C5*100</f>
        <v>100</v>
      </c>
      <c r="D14" s="5">
        <f t="shared" si="1"/>
        <v>100</v>
      </c>
    </row>
    <row r="15" spans="1:4" ht="12" customHeight="1">
      <c r="B15" s="2"/>
      <c r="C15" s="2"/>
      <c r="D15" s="2"/>
    </row>
    <row r="16" spans="1:4">
      <c r="A16" s="7" t="s">
        <v>11</v>
      </c>
      <c r="B16" s="2">
        <f>B7/B5*100</f>
        <v>5.1898662732587404</v>
      </c>
      <c r="C16" s="2">
        <f t="shared" ref="C16:D16" si="2">C7/C5*100</f>
        <v>5.5330934360947142</v>
      </c>
      <c r="D16" s="2">
        <f t="shared" si="2"/>
        <v>4.7386890146930156</v>
      </c>
    </row>
    <row r="17" spans="1:4">
      <c r="A17" s="7" t="s">
        <v>12</v>
      </c>
      <c r="B17" s="2">
        <f>B8/B5*100</f>
        <v>8.4238254539441577</v>
      </c>
      <c r="C17" s="2">
        <f t="shared" ref="C17:D17" si="3">C8/C5*100</f>
        <v>9.2711997457180928</v>
      </c>
      <c r="D17" s="2">
        <f t="shared" si="3"/>
        <v>7.3099389003695769</v>
      </c>
    </row>
    <row r="18" spans="1:4">
      <c r="A18" s="7" t="s">
        <v>13</v>
      </c>
      <c r="B18" s="2">
        <f>B9/B5*100</f>
        <v>59.332369693810016</v>
      </c>
      <c r="C18" s="2">
        <f t="shared" ref="C18:D18" si="4">C9/C5*100</f>
        <v>57.17446693247885</v>
      </c>
      <c r="D18" s="2">
        <f t="shared" si="4"/>
        <v>62.168972081382748</v>
      </c>
    </row>
    <row r="19" spans="1:4">
      <c r="A19" s="7" t="s">
        <v>14</v>
      </c>
      <c r="B19" s="2">
        <f>B10/B5*100</f>
        <v>21.204951062807407</v>
      </c>
      <c r="C19" s="2">
        <f t="shared" ref="C19:D19" si="5">C10/C5*100</f>
        <v>24.889300948971343</v>
      </c>
      <c r="D19" s="2">
        <f t="shared" si="5"/>
        <v>16.361815267390956</v>
      </c>
    </row>
    <row r="20" spans="1:4">
      <c r="A20" s="7" t="s">
        <v>15</v>
      </c>
      <c r="B20" s="2">
        <f>B11/B5*100</f>
        <v>5.7777896234734696</v>
      </c>
      <c r="C20" s="2">
        <f t="shared" ref="C20:D20" si="6">C11/C5*100</f>
        <v>3.1319389367370101</v>
      </c>
      <c r="D20" s="2">
        <f t="shared" si="6"/>
        <v>9.255796059571864</v>
      </c>
    </row>
    <row r="21" spans="1:4">
      <c r="A21" s="7" t="s">
        <v>16</v>
      </c>
      <c r="B21" s="17">
        <f>B12/B5*100</f>
        <v>7.1197892706196322E-2</v>
      </c>
      <c r="C21" s="17" t="s">
        <v>9</v>
      </c>
      <c r="D21" s="17">
        <f t="shared" ref="D21" si="7">D12/D5*100</f>
        <v>0.16478867659185442</v>
      </c>
    </row>
    <row r="22" spans="1:4" ht="9" customHeight="1">
      <c r="A22" s="16"/>
      <c r="B22" s="16"/>
      <c r="C22" s="16"/>
      <c r="D22" s="16"/>
    </row>
  </sheetData>
  <mergeCells count="2">
    <mergeCell ref="B4:D4"/>
    <mergeCell ref="B13:D13"/>
  </mergeCells>
  <pageMargins left="0.62992125984251968" right="0.43307086614173229" top="0.35433070866141736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6"/>
  <sheetViews>
    <sheetView workbookViewId="0">
      <selection activeCell="I34" sqref="I34"/>
    </sheetView>
  </sheetViews>
  <sheetFormatPr defaultRowHeight="14.25"/>
  <sheetData>
    <row r="2" spans="1:5">
      <c r="B2" t="s">
        <v>20</v>
      </c>
      <c r="C2" t="s">
        <v>21</v>
      </c>
      <c r="D2" t="s">
        <v>22</v>
      </c>
      <c r="E2" t="s">
        <v>23</v>
      </c>
    </row>
    <row r="3" spans="1:5">
      <c r="B3" t="s">
        <v>24</v>
      </c>
      <c r="C3" t="s">
        <v>25</v>
      </c>
      <c r="D3" t="s">
        <v>26</v>
      </c>
      <c r="E3" t="s">
        <v>27</v>
      </c>
    </row>
    <row r="4" spans="1:5">
      <c r="A4" t="s">
        <v>17</v>
      </c>
      <c r="B4">
        <v>0.5</v>
      </c>
      <c r="C4">
        <v>1.1000000000000001</v>
      </c>
      <c r="D4">
        <v>2</v>
      </c>
    </row>
    <row r="5" spans="1:5">
      <c r="A5" t="s">
        <v>18</v>
      </c>
      <c r="B5">
        <v>0.7</v>
      </c>
      <c r="C5">
        <v>1.2</v>
      </c>
      <c r="D5">
        <v>0.5</v>
      </c>
      <c r="E5">
        <v>0.8</v>
      </c>
    </row>
    <row r="6" spans="1:5">
      <c r="A6" t="s">
        <v>19</v>
      </c>
      <c r="B6">
        <v>1.2</v>
      </c>
      <c r="C6">
        <v>0.5</v>
      </c>
      <c r="D6">
        <v>0.2</v>
      </c>
      <c r="E6">
        <v>0.2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D23"/>
  <sheetViews>
    <sheetView workbookViewId="0">
      <selection activeCell="A7" sqref="A7:B12"/>
    </sheetView>
  </sheetViews>
  <sheetFormatPr defaultRowHeight="14.25"/>
  <cols>
    <col min="1" max="1" width="18.875" customWidth="1"/>
    <col min="2" max="2" width="10.625" bestFit="1" customWidth="1"/>
    <col min="3" max="3" width="16.125" customWidth="1"/>
  </cols>
  <sheetData>
    <row r="3" spans="1:4">
      <c r="A3" t="s">
        <v>29</v>
      </c>
      <c r="B3" s="13">
        <v>70.599999999999994</v>
      </c>
    </row>
    <row r="4" spans="1:4">
      <c r="A4" t="s">
        <v>28</v>
      </c>
      <c r="B4" s="13">
        <v>2</v>
      </c>
    </row>
    <row r="5" spans="1:4">
      <c r="A5" t="s">
        <v>30</v>
      </c>
      <c r="B5" s="13">
        <v>98</v>
      </c>
      <c r="D5" s="13"/>
    </row>
    <row r="6" spans="1:4">
      <c r="D6" s="13"/>
    </row>
    <row r="7" spans="1:4">
      <c r="A7" t="s">
        <v>36</v>
      </c>
      <c r="B7" s="13">
        <v>6.0969966284640407</v>
      </c>
      <c r="D7" s="13"/>
    </row>
    <row r="8" spans="1:4">
      <c r="A8" t="s">
        <v>31</v>
      </c>
      <c r="B8" s="13">
        <v>6.3682614392232963</v>
      </c>
      <c r="D8" s="13"/>
    </row>
    <row r="9" spans="1:4">
      <c r="A9" t="s">
        <v>32</v>
      </c>
      <c r="B9" s="13">
        <v>56.647079144684007</v>
      </c>
      <c r="D9" s="13"/>
    </row>
    <row r="10" spans="1:4">
      <c r="A10" t="s">
        <v>33</v>
      </c>
      <c r="B10" s="13">
        <v>23.891567360600519</v>
      </c>
      <c r="D10" s="13"/>
    </row>
    <row r="11" spans="1:4">
      <c r="A11" t="s">
        <v>35</v>
      </c>
      <c r="B11" s="13">
        <v>6.9318235823321155</v>
      </c>
    </row>
    <row r="12" spans="1:4">
      <c r="A12" t="s">
        <v>34</v>
      </c>
      <c r="B12" s="13">
        <v>6.4271844696008121E-2</v>
      </c>
    </row>
    <row r="17" spans="1:4">
      <c r="A17" t="s">
        <v>28</v>
      </c>
      <c r="B17" s="13">
        <v>2</v>
      </c>
      <c r="C17" t="s">
        <v>36</v>
      </c>
      <c r="D17" s="13">
        <v>6.0969966284640407</v>
      </c>
    </row>
    <row r="18" spans="1:4">
      <c r="A18" t="s">
        <v>30</v>
      </c>
      <c r="B18" s="13">
        <v>98</v>
      </c>
      <c r="C18" t="s">
        <v>31</v>
      </c>
      <c r="D18" s="13">
        <v>6.3682614392232963</v>
      </c>
    </row>
    <row r="19" spans="1:4">
      <c r="C19" t="s">
        <v>32</v>
      </c>
      <c r="D19" s="13">
        <v>56.647079144684007</v>
      </c>
    </row>
    <row r="20" spans="1:4">
      <c r="C20" t="s">
        <v>33</v>
      </c>
      <c r="D20" s="13">
        <v>23.891567360600519</v>
      </c>
    </row>
    <row r="21" spans="1:4">
      <c r="C21" t="s">
        <v>35</v>
      </c>
      <c r="D21" s="13">
        <v>6.9318235823321155</v>
      </c>
    </row>
    <row r="22" spans="1:4">
      <c r="C22" t="s">
        <v>34</v>
      </c>
      <c r="D22" s="13">
        <v>6.4271844696008121E-2</v>
      </c>
    </row>
    <row r="23" spans="1:4">
      <c r="D23" s="1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D20"/>
  <sheetViews>
    <sheetView workbookViewId="0">
      <selection activeCell="E16" sqref="E16"/>
    </sheetView>
  </sheetViews>
  <sheetFormatPr defaultRowHeight="14.25"/>
  <cols>
    <col min="1" max="1" width="20" customWidth="1"/>
  </cols>
  <sheetData>
    <row r="3" spans="1:4" ht="21.75">
      <c r="A3" s="4" t="s">
        <v>3</v>
      </c>
      <c r="B3" s="8">
        <v>234990</v>
      </c>
      <c r="C3" s="9"/>
      <c r="D3" s="9"/>
    </row>
    <row r="4" spans="1:4" ht="24">
      <c r="A4" s="3" t="s">
        <v>4</v>
      </c>
      <c r="B4" s="9">
        <v>162652.87</v>
      </c>
      <c r="C4" s="10"/>
      <c r="D4" s="10"/>
    </row>
    <row r="5" spans="1:4" ht="24">
      <c r="A5" s="7" t="s">
        <v>11</v>
      </c>
      <c r="B5" s="10">
        <v>9916.94</v>
      </c>
      <c r="C5" s="10"/>
      <c r="D5" s="10"/>
    </row>
    <row r="6" spans="1:4" ht="24">
      <c r="A6" s="7" t="s">
        <v>12</v>
      </c>
      <c r="B6" s="10">
        <v>10358.16</v>
      </c>
      <c r="C6" s="10"/>
      <c r="D6" s="10"/>
    </row>
    <row r="7" spans="1:4" ht="24">
      <c r="A7" s="7" t="s">
        <v>13</v>
      </c>
      <c r="B7" s="10">
        <v>92138.1</v>
      </c>
      <c r="C7" s="10"/>
      <c r="D7" s="10"/>
    </row>
    <row r="8" spans="1:4" ht="24">
      <c r="A8" s="7" t="s">
        <v>14</v>
      </c>
      <c r="B8" s="10">
        <v>38860.32</v>
      </c>
      <c r="C8" s="10"/>
      <c r="D8" s="10"/>
    </row>
    <row r="9" spans="1:4" ht="24">
      <c r="A9" s="7" t="s">
        <v>15</v>
      </c>
      <c r="B9" s="10">
        <v>11274.81</v>
      </c>
      <c r="C9" s="10"/>
      <c r="D9" s="10"/>
    </row>
    <row r="10" spans="1:4" ht="24">
      <c r="A10" s="7" t="s">
        <v>16</v>
      </c>
      <c r="B10" s="10">
        <v>104.54</v>
      </c>
    </row>
    <row r="12" spans="1:4" ht="23.25">
      <c r="A12" s="3"/>
    </row>
    <row r="13" spans="1:4" ht="24">
      <c r="A13" s="7"/>
    </row>
    <row r="14" spans="1:4" ht="24">
      <c r="A14" s="7" t="s">
        <v>11</v>
      </c>
      <c r="B14" s="13">
        <f>B5/B3*100</f>
        <v>4.2201540491084728</v>
      </c>
    </row>
    <row r="15" spans="1:4" ht="24">
      <c r="A15" s="7" t="s">
        <v>12</v>
      </c>
      <c r="B15" s="13">
        <f>B6/B3*100</f>
        <v>4.4079152304353375</v>
      </c>
    </row>
    <row r="16" spans="1:4" ht="24">
      <c r="A16" s="7" t="s">
        <v>13</v>
      </c>
      <c r="B16" s="13">
        <f>B7/B3*100</f>
        <v>39.209370611515389</v>
      </c>
    </row>
    <row r="17" spans="1:2" ht="24">
      <c r="A17" s="7" t="s">
        <v>14</v>
      </c>
      <c r="B17" s="13">
        <f>B8/B3*100</f>
        <v>16.537010085535556</v>
      </c>
    </row>
    <row r="18" spans="1:2" ht="24">
      <c r="A18" s="7" t="s">
        <v>15</v>
      </c>
      <c r="B18" s="13">
        <f>B9/B3*100</f>
        <v>4.7979956593897608</v>
      </c>
    </row>
    <row r="19" spans="1:2" ht="24">
      <c r="A19" s="7" t="s">
        <v>16</v>
      </c>
      <c r="B19" s="13">
        <f>B10/B3*100</f>
        <v>4.4486999446784969E-2</v>
      </c>
    </row>
    <row r="20" spans="1:2">
      <c r="B20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4" sqref="H24"/>
    </sheetView>
  </sheetViews>
  <sheetFormatPr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ตาราง5</vt:lpstr>
      <vt:lpstr>เปรียบเทียบ</vt:lpstr>
      <vt:lpstr>Sheet2</vt:lpstr>
      <vt:lpstr>Sheet1</vt:lpstr>
      <vt:lpstr>1.1</vt:lpstr>
      <vt:lpstr>2.1</vt:lpstr>
      <vt:lpstr>3.1</vt:lpstr>
      <vt:lpstr>4.1</vt:lpstr>
      <vt:lpstr>5.1</vt:lpstr>
      <vt:lpstr>6.1</vt:lpstr>
      <vt:lpstr>7.1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2014-06-09T04:31:54Z</cp:lastPrinted>
  <dcterms:created xsi:type="dcterms:W3CDTF">2014-02-26T23:21:30Z</dcterms:created>
  <dcterms:modified xsi:type="dcterms:W3CDTF">2014-06-30T08:24:47Z</dcterms:modified>
</cp:coreProperties>
</file>