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2" windowWidth="7260" windowHeight="4068"/>
  </bookViews>
  <sheets>
    <sheet name="ตาราง5" sheetId="5" r:id="rId1"/>
  </sheets>
  <calcPr calcId="145621"/>
</workbook>
</file>

<file path=xl/calcChain.xml><?xml version="1.0" encoding="utf-8"?>
<calcChain xmlns="http://schemas.openxmlformats.org/spreadsheetml/2006/main">
  <c r="B20" i="5" l="1"/>
  <c r="B12" i="5"/>
  <c r="B15" i="5"/>
  <c r="B16" i="5"/>
  <c r="B17" i="5"/>
  <c r="B18" i="5"/>
  <c r="B19" i="5"/>
  <c r="B7" i="5"/>
  <c r="B8" i="5"/>
  <c r="B9" i="5"/>
  <c r="B10" i="5"/>
  <c r="B11" i="5"/>
  <c r="B14" i="5"/>
  <c r="B6" i="5"/>
  <c r="F14" i="5" l="1"/>
  <c r="F6" i="5"/>
  <c r="E6" i="5" l="1"/>
  <c r="E19" i="5" s="1"/>
  <c r="E15" i="5" l="1"/>
  <c r="E16" i="5"/>
  <c r="E18" i="5"/>
  <c r="E17" i="5"/>
  <c r="D6" i="5"/>
  <c r="D18" i="5" s="1"/>
  <c r="D17" i="5" l="1"/>
  <c r="D15" i="5"/>
  <c r="D16" i="5"/>
  <c r="D20" i="5"/>
  <c r="D19" i="5"/>
  <c r="E14" i="5"/>
  <c r="D14" i="5" l="1"/>
  <c r="C6" i="5" l="1"/>
  <c r="C19" i="5" l="1"/>
  <c r="C20" i="5"/>
  <c r="C16" i="5"/>
  <c r="C14" i="5"/>
  <c r="C18" i="5"/>
  <c r="C15" i="5"/>
  <c r="C17" i="5"/>
</calcChain>
</file>

<file path=xl/sharedStrings.xml><?xml version="1.0" encoding="utf-8"?>
<sst xmlns="http://schemas.openxmlformats.org/spreadsheetml/2006/main" count="28" uniqueCount="19">
  <si>
    <t>-</t>
  </si>
  <si>
    <t>ยอดรวม</t>
  </si>
  <si>
    <t xml:space="preserve"> -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</si>
  <si>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</si>
  <si>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</si>
  <si>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</si>
  <si>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</si>
  <si>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</si>
  <si>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</si>
  <si>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</si>
  <si>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ปี 2557</t>
  </si>
  <si>
    <t>ไตรมาส 1</t>
  </si>
  <si>
    <t>ไตรมาส 2</t>
  </si>
  <si>
    <t>ไตรมาส 3</t>
  </si>
  <si>
    <t>ไตรมาส 4</t>
  </si>
  <si>
    <t>ร้อยละ</t>
  </si>
  <si>
    <t>จำนวน</t>
  </si>
  <si>
    <t>เฉลี่ยต่อปี</t>
  </si>
  <si>
    <t>ตารางที่ 5 จำนวนและร้อยละของประชากรอายุ 15 ปีขึ้นไปที่มีงานทำ จำแนกตามสถานภาพการทำงาน และเพศ พ.ศ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</si>
</sst>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2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7" fillId="0" borderId="0" xfId="0" applyFont="1"/>
    <xf numFmtId="0" fontId="4" fillId="0" borderId="0" xfId="1" applyFont="1" applyBorder="1"/>
    <xf numFmtId="0" fontId="3" fillId="0" borderId="0" xfId="1" applyFont="1" applyBorder="1"/>
    <xf numFmtId="0" fontId="8" fillId="0" borderId="2" xfId="0" applyFont="1" applyBorder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/>
    </xf>
    <xf numFmtId="3" fontId="7" fillId="0" borderId="0" xfId="0" applyNumberFormat="1" applyFont="1"/>
    <xf numFmtId="188" fontId="8" fillId="0" borderId="0" xfId="0" applyNumberFormat="1" applyFont="1"/>
    <xf numFmtId="188" fontId="7" fillId="0" borderId="0" xfId="0" applyNumberFormat="1" applyFont="1" applyAlignment="1">
      <alignment horizontal="right"/>
    </xf>
    <xf numFmtId="188" fontId="7" fillId="0" borderId="0" xfId="0" applyNumberFormat="1" applyFont="1"/>
    <xf numFmtId="188" fontId="7" fillId="0" borderId="0" xfId="0" applyNumberFormat="1" applyFont="1" applyBorder="1" applyAlignment="1">
      <alignment horizontal="right"/>
    </xf>
    <xf numFmtId="0" fontId="7" fillId="0" borderId="2" xfId="0" applyFont="1" applyBorder="1"/>
    <xf numFmtId="0" fontId="5" fillId="0" borderId="0" xfId="4" applyFont="1" applyBorder="1" applyAlignment="1">
      <alignment horizontal="center" vertical="center"/>
    </xf>
    <xf numFmtId="0" fontId="10" fillId="0" borderId="0" xfId="4" applyFont="1" applyBorder="1" applyAlignment="1">
      <alignment vertical="center"/>
    </xf>
    <xf numFmtId="0" fontId="8" fillId="0" borderId="0" xfId="0" applyFont="1" applyAlignment="1">
      <alignment horizontal="center"/>
    </xf>
    <xf numFmtId="3" fontId="8" fillId="0" borderId="0" xfId="0" applyNumberFormat="1" applyFont="1"/>
    <xf numFmtId="0" fontId="8" fillId="0" borderId="1" xfId="0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3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189" fontId="8" fillId="0" borderId="0" xfId="6" applyNumberFormat="1" applyFont="1" applyAlignment="1">
      <alignment horizontal="center"/>
    </xf>
    <xf numFmtId="0" fontId="5" fillId="0" borderId="3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1"/>
  <sheetViews>
    <sheetView tabSelected="1" topLeftCell="A7" workbookViewId="0">
      <selection activeCell="B19" sqref="B19"/>
    </sheetView>
  </sheetViews>
  <sheetFormatPr defaultColWidth="9.09765625" defaultRowHeight="20.399999999999999"/>
  <cols>
    <col min="1" max="1" width="25.3984375" style="1" customWidth="1"/>
    <col min="2" max="2" width="11.296875" style="1" customWidth="1"/>
    <col min="3" max="6" width="10" style="1" customWidth="1"/>
    <col min="7" max="16384" width="9.09765625" style="1"/>
  </cols>
  <sheetData>
    <row r="1" spans="1:6" ht="21">
      <c r="A1" s="3" t="s">
        <v>18</v>
      </c>
      <c r="B1" s="3"/>
      <c r="C1" s="3"/>
      <c r="D1" s="4"/>
    </row>
    <row r="2" spans="1:6" ht="12" customHeight="1">
      <c r="A2" s="3"/>
      <c r="B2" s="3"/>
      <c r="C2" s="3"/>
      <c r="D2" s="4"/>
    </row>
    <row r="3" spans="1:6" s="2" customFormat="1" ht="17.399999999999999">
      <c r="A3" s="23" t="s">
        <v>3</v>
      </c>
      <c r="B3" s="20"/>
      <c r="C3" s="25" t="s">
        <v>10</v>
      </c>
      <c r="D3" s="25"/>
      <c r="E3" s="25"/>
      <c r="F3" s="25"/>
    </row>
    <row r="4" spans="1:6" s="2" customFormat="1" ht="17.399999999999999">
      <c r="A4" s="24"/>
      <c r="B4" s="21" t="s">
        <v>17</v>
      </c>
      <c r="C4" s="5" t="s">
        <v>11</v>
      </c>
      <c r="D4" s="5" t="s">
        <v>12</v>
      </c>
      <c r="E4" s="18" t="s">
        <v>13</v>
      </c>
      <c r="F4" s="18" t="s">
        <v>14</v>
      </c>
    </row>
    <row r="5" spans="1:6" s="2" customFormat="1" ht="17.399999999999999">
      <c r="A5" s="14"/>
      <c r="B5" s="23" t="s">
        <v>16</v>
      </c>
      <c r="C5" s="23"/>
      <c r="D5" s="23"/>
      <c r="E5" s="23"/>
      <c r="F5" s="23"/>
    </row>
    <row r="6" spans="1:6" s="2" customFormat="1" ht="17.399999999999999">
      <c r="A6" s="16" t="s">
        <v>1</v>
      </c>
      <c r="B6" s="22">
        <f t="shared" ref="B6:B11" si="0">(C6+D6+E6+F6)/4</f>
        <v>312148.97750000004</v>
      </c>
      <c r="C6" s="17">
        <f t="shared" ref="C6:F6" si="1">SUM(C7:C12)</f>
        <v>312537.34000000003</v>
      </c>
      <c r="D6" s="17">
        <f t="shared" si="1"/>
        <v>300924.68</v>
      </c>
      <c r="E6" s="17">
        <f t="shared" si="1"/>
        <v>306531.78000000003</v>
      </c>
      <c r="F6" s="17">
        <f t="shared" si="1"/>
        <v>328602.11</v>
      </c>
    </row>
    <row r="7" spans="1:6" s="2" customFormat="1" ht="17.399999999999999">
      <c r="A7" s="15" t="s">
        <v>4</v>
      </c>
      <c r="B7" s="22">
        <f t="shared" si="0"/>
        <v>16710.4925</v>
      </c>
      <c r="C7" s="7">
        <v>16220.27</v>
      </c>
      <c r="D7" s="6">
        <v>17118.41</v>
      </c>
      <c r="E7" s="7">
        <v>17539.03</v>
      </c>
      <c r="F7" s="8">
        <v>15964.26</v>
      </c>
    </row>
    <row r="8" spans="1:6" s="2" customFormat="1" ht="17.399999999999999">
      <c r="A8" s="15" t="s">
        <v>5</v>
      </c>
      <c r="B8" s="22">
        <f t="shared" si="0"/>
        <v>22577.864999999998</v>
      </c>
      <c r="C8" s="7">
        <v>26327.599999999999</v>
      </c>
      <c r="D8" s="6">
        <v>22302.29</v>
      </c>
      <c r="E8" s="7">
        <v>17624.54</v>
      </c>
      <c r="F8" s="8">
        <v>24057.03</v>
      </c>
    </row>
    <row r="9" spans="1:6" s="2" customFormat="1" ht="17.399999999999999">
      <c r="A9" s="15" t="s">
        <v>6</v>
      </c>
      <c r="B9" s="22">
        <f t="shared" si="0"/>
        <v>185741.86000000002</v>
      </c>
      <c r="C9" s="7">
        <v>185435.81</v>
      </c>
      <c r="D9" s="6">
        <v>175969.48</v>
      </c>
      <c r="E9" s="7">
        <v>175288.24</v>
      </c>
      <c r="F9" s="8">
        <v>206273.91</v>
      </c>
    </row>
    <row r="10" spans="1:6" s="2" customFormat="1" ht="17.399999999999999">
      <c r="A10" s="15" t="s">
        <v>7</v>
      </c>
      <c r="B10" s="22">
        <f t="shared" si="0"/>
        <v>65472.31749999999</v>
      </c>
      <c r="C10" s="7">
        <v>66273.39</v>
      </c>
      <c r="D10" s="6">
        <v>63966.38</v>
      </c>
      <c r="E10" s="7">
        <v>68533.95</v>
      </c>
      <c r="F10" s="8">
        <v>63115.55</v>
      </c>
    </row>
    <row r="11" spans="1:6" s="2" customFormat="1" ht="17.399999999999999">
      <c r="A11" s="15" t="s">
        <v>8</v>
      </c>
      <c r="B11" s="22">
        <f t="shared" si="0"/>
        <v>21467.0825</v>
      </c>
      <c r="C11" s="7">
        <v>18057.75</v>
      </c>
      <c r="D11" s="6">
        <v>21073.200000000001</v>
      </c>
      <c r="E11" s="7">
        <v>27546.02</v>
      </c>
      <c r="F11" s="8">
        <v>19191.36</v>
      </c>
    </row>
    <row r="12" spans="1:6" s="2" customFormat="1" ht="17.399999999999999">
      <c r="A12" s="15" t="s">
        <v>9</v>
      </c>
      <c r="B12" s="22">
        <f>(C12+D12)/4</f>
        <v>179.36</v>
      </c>
      <c r="C12" s="7">
        <v>222.52</v>
      </c>
      <c r="D12" s="6">
        <v>494.92</v>
      </c>
      <c r="E12" s="7" t="s">
        <v>0</v>
      </c>
      <c r="F12" s="19" t="s">
        <v>0</v>
      </c>
    </row>
    <row r="13" spans="1:6" s="2" customFormat="1" ht="17.399999999999999">
      <c r="B13" s="26" t="s">
        <v>15</v>
      </c>
      <c r="C13" s="26"/>
      <c r="D13" s="26"/>
      <c r="E13" s="26"/>
      <c r="F13" s="26"/>
    </row>
    <row r="14" spans="1:6" s="2" customFormat="1" ht="17.399999999999999">
      <c r="A14" s="16" t="s">
        <v>1</v>
      </c>
      <c r="B14" s="22">
        <f t="shared" ref="B14:B19" si="2">(C14+D14+E14+F14)/4</f>
        <v>100</v>
      </c>
      <c r="C14" s="9">
        <f>C6/C6*100</f>
        <v>100</v>
      </c>
      <c r="D14" s="9">
        <f t="shared" ref="D14:F14" si="3">SUM(D15:D20)</f>
        <v>100.00000000000001</v>
      </c>
      <c r="E14" s="9">
        <f t="shared" si="3"/>
        <v>99.999999999999986</v>
      </c>
      <c r="F14" s="9">
        <f t="shared" si="3"/>
        <v>100.00000000000001</v>
      </c>
    </row>
    <row r="15" spans="1:6" s="2" customFormat="1" ht="17.399999999999999">
      <c r="A15" s="15" t="s">
        <v>4</v>
      </c>
      <c r="B15" s="22">
        <f t="shared" si="2"/>
        <v>5.3646172351858485</v>
      </c>
      <c r="C15" s="11">
        <f>C7/C6*100</f>
        <v>5.1898662732587404</v>
      </c>
      <c r="D15" s="11">
        <f>D7/$D$6*100</f>
        <v>5.6886028756431681</v>
      </c>
      <c r="E15" s="11">
        <f>E7/$E$6*100</f>
        <v>5.7217656192124666</v>
      </c>
      <c r="F15" s="10">
        <v>4.8582341726290199</v>
      </c>
    </row>
    <row r="16" spans="1:6" s="2" customFormat="1" ht="17.399999999999999">
      <c r="A16" s="15" t="s">
        <v>5</v>
      </c>
      <c r="B16" s="22">
        <f t="shared" si="2"/>
        <v>7.226440351279841</v>
      </c>
      <c r="C16" s="11">
        <f>C8/C6*100</f>
        <v>8.4238254539441577</v>
      </c>
      <c r="D16" s="11">
        <f t="shared" ref="D16:D20" si="4">D8/$D$6*100</f>
        <v>7.4112532079455899</v>
      </c>
      <c r="E16" s="11">
        <f t="shared" ref="E16:E19" si="5">E8/$E$6*100</f>
        <v>5.7496615848444819</v>
      </c>
      <c r="F16" s="10">
        <v>7.321021158385137</v>
      </c>
    </row>
    <row r="17" spans="1:6" s="2" customFormat="1" ht="17.399999999999999">
      <c r="A17" s="15" t="s">
        <v>6</v>
      </c>
      <c r="B17" s="22">
        <f t="shared" si="2"/>
        <v>59.4415347926045</v>
      </c>
      <c r="C17" s="11">
        <f>C9/C6*100</f>
        <v>59.332369693810016</v>
      </c>
      <c r="D17" s="11">
        <f t="shared" si="4"/>
        <v>58.476253925068569</v>
      </c>
      <c r="E17" s="11">
        <f t="shared" si="5"/>
        <v>57.184361112573697</v>
      </c>
      <c r="F17" s="10">
        <v>62.773154438965719</v>
      </c>
    </row>
    <row r="18" spans="1:6" s="2" customFormat="1" ht="17.399999999999999">
      <c r="A18" s="15" t="s">
        <v>7</v>
      </c>
      <c r="B18" s="22">
        <f t="shared" si="2"/>
        <v>21.006676829272596</v>
      </c>
      <c r="C18" s="11">
        <f>C10/C6*100</f>
        <v>21.204951062807407</v>
      </c>
      <c r="D18" s="11">
        <f t="shared" si="4"/>
        <v>21.256608131975081</v>
      </c>
      <c r="E18" s="11">
        <f t="shared" si="5"/>
        <v>22.35786123057126</v>
      </c>
      <c r="F18" s="10">
        <v>19.20728689173664</v>
      </c>
    </row>
    <row r="19" spans="1:6" s="2" customFormat="1" ht="17.399999999999999">
      <c r="A19" s="15" t="s">
        <v>8</v>
      </c>
      <c r="B19" s="22">
        <f t="shared" si="2"/>
        <v>6.9018147174760491</v>
      </c>
      <c r="C19" s="11">
        <f>C11/C6*100</f>
        <v>5.7777896234734696</v>
      </c>
      <c r="D19" s="11">
        <f t="shared" si="4"/>
        <v>7.0028154553491593</v>
      </c>
      <c r="E19" s="11">
        <f t="shared" si="5"/>
        <v>8.9863504527980744</v>
      </c>
      <c r="F19" s="10">
        <v>5.8403033382834941</v>
      </c>
    </row>
    <row r="20" spans="1:6" s="2" customFormat="1" ht="17.399999999999999">
      <c r="A20" s="15" t="s">
        <v>9</v>
      </c>
      <c r="B20" s="22">
        <f>(C20+D20)/4</f>
        <v>5.8916074181159281E-2</v>
      </c>
      <c r="C20" s="12">
        <f>C12/C6*100</f>
        <v>7.1197892706196322E-2</v>
      </c>
      <c r="D20" s="11">
        <f t="shared" si="4"/>
        <v>0.16446640401844079</v>
      </c>
      <c r="E20" s="10" t="s">
        <v>2</v>
      </c>
      <c r="F20" s="10" t="s">
        <v>2</v>
      </c>
    </row>
    <row r="21" spans="1:6" s="2" customFormat="1" ht="9" customHeight="1">
      <c r="A21" s="13"/>
      <c r="B21" s="13"/>
      <c r="C21" s="13"/>
      <c r="D21" s="13"/>
      <c r="E21" s="13"/>
      <c r="F21" s="13"/>
    </row>
  </sheetData>
  <mergeCells count="4">
    <mergeCell ref="B13:F13"/>
    <mergeCell ref="A3:A4"/>
    <mergeCell ref="C3:F3"/>
    <mergeCell ref="B5:F5"/>
  </mergeCells>
  <pageMargins left="0.43307086614173229" right="0.43307086614173229" top="0.86614173228346458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</cp:lastModifiedBy>
  <cp:lastPrinted>2016-01-07T09:37:13Z</cp:lastPrinted>
  <dcterms:created xsi:type="dcterms:W3CDTF">2014-02-26T23:21:30Z</dcterms:created>
  <dcterms:modified xsi:type="dcterms:W3CDTF">2016-02-17T09:37:05Z</dcterms:modified>
</cp:coreProperties>
</file>