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8"/>
  </bookViews>
  <sheets>
    <sheet name="ตารางที่5" sheetId="20" r:id="rId1"/>
  </sheets>
  <definedNames>
    <definedName name="_xlnm.Print_Area" localSheetId="0">ตารางที่5!$A$1:$D$25</definedName>
  </definedNames>
  <calcPr calcId="124519"/>
</workbook>
</file>

<file path=xl/calcChain.xml><?xml version="1.0" encoding="utf-8"?>
<calcChain xmlns="http://schemas.openxmlformats.org/spreadsheetml/2006/main">
  <c r="B9" i="20"/>
  <c r="B10"/>
  <c r="B11"/>
  <c r="B12"/>
  <c r="B13"/>
  <c r="B8"/>
  <c r="D6" l="1"/>
  <c r="D19" s="1"/>
  <c r="C6"/>
  <c r="C20" l="1"/>
  <c r="C18"/>
  <c r="C19"/>
  <c r="C17"/>
  <c r="C15"/>
  <c r="B6"/>
  <c r="C22"/>
  <c r="D20"/>
  <c r="C21"/>
  <c r="D22"/>
  <c r="D17"/>
  <c r="D21"/>
  <c r="D15"/>
  <c r="D18"/>
  <c r="B17" l="1"/>
  <c r="B18"/>
  <c r="B19"/>
  <c r="B20"/>
  <c r="B22"/>
  <c r="B21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<sst xmlns="http://schemas.openxmlformats.org/spreadsheetml/2006/main" count="24" uniqueCount="17">
  <si>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</si>
  <si>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</si>
  <si>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</si>
  <si>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</si>
  <si>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</si>
  <si>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</si>
  <si>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</si>
  <si>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</si>
  <si>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</si>
  <si>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</si>
  <si>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</si>
  <si>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</si>
  <si>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</si>
  <si>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</si>
  <si>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</si>
  <si>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2557</t>
  </si>
  <si>
    <t xml:space="preserve">                     เดือนมิถุนายน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</si>
</sst>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zoomScale="90" zoomScaleNormal="75" zoomScaleSheetLayoutView="90" workbookViewId="0">
      <selection activeCell="F1" sqref="F1:H1048576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16384" width="9.140625" style="4"/>
  </cols>
  <sheetData>
    <row r="1" spans="1:6" s="3" customFormat="1" ht="23.25">
      <c r="A1" s="3" t="s">
        <v>13</v>
      </c>
      <c r="B1" s="4"/>
      <c r="C1" s="4"/>
      <c r="D1" s="4"/>
    </row>
    <row r="2" spans="1:6" s="1" customFormat="1" ht="23.25">
      <c r="A2" s="2" t="s">
        <v>15</v>
      </c>
    </row>
    <row r="3" spans="1:6" s="3" customFormat="1" ht="9.9499999999999993" customHeight="1">
      <c r="A3" s="5"/>
      <c r="B3" s="5"/>
      <c r="C3" s="5"/>
      <c r="D3" s="5"/>
    </row>
    <row r="4" spans="1:6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6" s="3" customFormat="1" ht="23.25">
      <c r="A5" s="8"/>
      <c r="B5" s="33" t="s">
        <v>12</v>
      </c>
      <c r="C5" s="33"/>
      <c r="D5" s="33"/>
    </row>
    <row r="6" spans="1:6" s="10" customFormat="1" ht="23.25">
      <c r="A6" s="9" t="s">
        <v>3</v>
      </c>
      <c r="B6" s="24">
        <f>SUM(C6:D6)</f>
        <v>317007</v>
      </c>
      <c r="C6" s="24">
        <f>C8+C9+C10+C11+C12+C13</f>
        <v>171508</v>
      </c>
      <c r="D6" s="25">
        <f>D8+D9+D10+D11+D12+D13</f>
        <v>145499</v>
      </c>
    </row>
    <row r="7" spans="1:6" s="10" customFormat="1" ht="8.25" customHeight="1">
      <c r="A7" s="9"/>
      <c r="B7" s="26"/>
      <c r="C7" s="27"/>
      <c r="D7" s="27"/>
    </row>
    <row r="8" spans="1:6" s="11" customFormat="1" ht="23.25">
      <c r="A8" s="16" t="s">
        <v>6</v>
      </c>
      <c r="B8" s="28">
        <f t="shared" ref="B8:B13" si="0">SUM(C8:D8)</f>
        <v>4393</v>
      </c>
      <c r="C8" s="29">
        <v>2083</v>
      </c>
      <c r="D8" s="29">
        <v>2310</v>
      </c>
    </row>
    <row r="9" spans="1:6" s="11" customFormat="1" ht="23.25">
      <c r="A9" s="16" t="s">
        <v>7</v>
      </c>
      <c r="B9" s="28">
        <f t="shared" si="0"/>
        <v>18015</v>
      </c>
      <c r="C9" s="29">
        <v>10005</v>
      </c>
      <c r="D9" s="29">
        <v>8010</v>
      </c>
    </row>
    <row r="10" spans="1:6" s="11" customFormat="1" ht="23.25">
      <c r="A10" s="16" t="s">
        <v>8</v>
      </c>
      <c r="B10" s="28">
        <f t="shared" si="0"/>
        <v>20818</v>
      </c>
      <c r="C10" s="29">
        <v>12044</v>
      </c>
      <c r="D10" s="29">
        <v>8774</v>
      </c>
    </row>
    <row r="11" spans="1:6" s="11" customFormat="1" ht="23.25">
      <c r="A11" s="16" t="s">
        <v>9</v>
      </c>
      <c r="B11" s="28">
        <f t="shared" si="0"/>
        <v>130518</v>
      </c>
      <c r="C11" s="29">
        <v>90978</v>
      </c>
      <c r="D11" s="29">
        <v>39540</v>
      </c>
    </row>
    <row r="12" spans="1:6" ht="23.25">
      <c r="A12" s="16" t="s">
        <v>10</v>
      </c>
      <c r="B12" s="28">
        <f t="shared" si="0"/>
        <v>141666</v>
      </c>
      <c r="C12" s="29">
        <v>54941</v>
      </c>
      <c r="D12" s="30">
        <v>86725</v>
      </c>
    </row>
    <row r="13" spans="1:6" ht="23.25">
      <c r="A13" s="17" t="s">
        <v>11</v>
      </c>
      <c r="B13" s="28">
        <f t="shared" si="0"/>
        <v>1597</v>
      </c>
      <c r="C13" s="29">
        <v>1457</v>
      </c>
      <c r="D13" s="29">
        <v>140</v>
      </c>
    </row>
    <row r="14" spans="1:6" ht="23.25">
      <c r="B14" s="34" t="s">
        <v>5</v>
      </c>
      <c r="C14" s="34"/>
      <c r="D14" s="34"/>
    </row>
    <row r="15" spans="1:6" s="10" customFormat="1" ht="23.25">
      <c r="A15" s="9" t="s">
        <v>3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2"/>
    </row>
    <row r="16" spans="1:6" s="10" customFormat="1" ht="9" customHeight="1">
      <c r="A16" s="9"/>
      <c r="B16" s="18"/>
      <c r="C16" s="18"/>
      <c r="D16" s="18"/>
    </row>
    <row r="17" spans="1:6" s="11" customFormat="1" ht="23.25">
      <c r="A17" s="16" t="s">
        <v>6</v>
      </c>
      <c r="B17" s="19">
        <f>+B8/$B$6*100</f>
        <v>1.3857738157201576</v>
      </c>
      <c r="C17" s="19">
        <f>+C8/$C$6*100</f>
        <v>1.2145206054528068</v>
      </c>
      <c r="D17" s="19">
        <f t="shared" ref="D17:D21" si="1">+D8/$D$6*100</f>
        <v>1.5876397775929731</v>
      </c>
      <c r="E17" s="13"/>
      <c r="F17" s="13"/>
    </row>
    <row r="18" spans="1:6" s="11" customFormat="1" ht="23.25">
      <c r="A18" s="16" t="s">
        <v>7</v>
      </c>
      <c r="B18" s="19">
        <f>+B9/$B$6*100</f>
        <v>5.6828398111082725</v>
      </c>
      <c r="C18" s="19">
        <f>+C9/$C$6*100+0.02</f>
        <v>5.8535471231662655</v>
      </c>
      <c r="D18" s="19">
        <f t="shared" si="1"/>
        <v>5.5051924755496602</v>
      </c>
      <c r="F18" s="13"/>
    </row>
    <row r="19" spans="1:6" s="11" customFormat="1" ht="23.25">
      <c r="A19" s="16" t="s">
        <v>8</v>
      </c>
      <c r="B19" s="19">
        <f>+B10/$B$6*100-0.02</f>
        <v>6.5470474153567588</v>
      </c>
      <c r="C19" s="19">
        <f>+C10/$C$6*100</f>
        <v>7.0224129486671174</v>
      </c>
      <c r="D19" s="19">
        <f>+D10/$D$6*100</f>
        <v>6.0302819950652582</v>
      </c>
      <c r="F19" s="13"/>
    </row>
    <row r="20" spans="1:6" s="11" customFormat="1" ht="23.25">
      <c r="A20" s="16" t="s">
        <v>9</v>
      </c>
      <c r="B20" s="19">
        <f>+B11/$B$6*100</f>
        <v>41.171961502427393</v>
      </c>
      <c r="C20" s="19">
        <f>+C11/$C$6*100+0.02</f>
        <v>53.065922056114005</v>
      </c>
      <c r="D20" s="19">
        <f>+D11/$D$6*100</f>
        <v>27.175444504773228</v>
      </c>
      <c r="F20" s="13"/>
    </row>
    <row r="21" spans="1:6" ht="23.25">
      <c r="A21" s="16" t="s">
        <v>10</v>
      </c>
      <c r="B21" s="19">
        <f t="shared" ref="B21:B22" si="2">+B12/$B$6*100</f>
        <v>44.688603090783488</v>
      </c>
      <c r="C21" s="19">
        <f t="shared" ref="C21:C22" si="3">+C12/$C$6*100</f>
        <v>32.034074212281645</v>
      </c>
      <c r="D21" s="19">
        <f t="shared" si="1"/>
        <v>59.605220654437488</v>
      </c>
      <c r="F21" s="13"/>
    </row>
    <row r="22" spans="1:6" ht="23.25">
      <c r="A22" s="20" t="s">
        <v>11</v>
      </c>
      <c r="B22" s="21">
        <f t="shared" si="2"/>
        <v>0.50377436460393621</v>
      </c>
      <c r="C22" s="21">
        <f t="shared" si="3"/>
        <v>0.84952305431816588</v>
      </c>
      <c r="D22" s="31">
        <f>+D13/$D$6*100</f>
        <v>9.6220592581392303E-2</v>
      </c>
      <c r="F22" s="13"/>
    </row>
    <row r="23" spans="1:6" ht="8.25" customHeight="1">
      <c r="A23" s="14"/>
      <c r="B23" s="15"/>
      <c r="C23" s="23"/>
      <c r="D23" s="22"/>
    </row>
    <row r="24" spans="1:6" s="32" customFormat="1" ht="26.25" customHeight="1">
      <c r="A24" s="32" t="s">
        <v>14</v>
      </c>
    </row>
    <row r="25" spans="1:6" s="32" customFormat="1" ht="24" customHeight="1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2015-11-27T03:11:41Z</dcterms:modified>
</cp:coreProperties>
</file>