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75" windowWidth="16215" windowHeight="5790"/>
  </bookViews>
  <sheets>
    <sheet name="5.1" sheetId="12" r:id="rId1"/>
    <sheet name="6.1" sheetId="13" r:id="rId2"/>
    <sheet name="7.1" sheetId="14" r:id="rId3"/>
  </sheets>
  <calcPr calcId="144525"/>
</workbook>
</file>

<file path=xl/calcChain.xml><?xml version="1.0" encoding="utf-8"?>
<calcChain xmlns="http://schemas.openxmlformats.org/spreadsheetml/2006/main">
  <c r="H13" i="14" l="1"/>
  <c r="H9" i="14"/>
  <c r="I13" i="14"/>
  <c r="I9" i="14"/>
  <c r="E27" i="14" l="1"/>
  <c r="E28" i="14"/>
  <c r="E31" i="14"/>
  <c r="E32" i="14"/>
  <c r="E33" i="14"/>
  <c r="E34" i="14"/>
  <c r="E35" i="14"/>
  <c r="D27" i="14"/>
  <c r="D28" i="14"/>
  <c r="D31" i="14"/>
  <c r="D32" i="14"/>
  <c r="D33" i="14"/>
  <c r="D34" i="14"/>
  <c r="D35" i="14"/>
  <c r="C27" i="14"/>
  <c r="C28" i="14"/>
  <c r="C31" i="14"/>
  <c r="C32" i="14"/>
  <c r="C33" i="14"/>
  <c r="C34" i="14"/>
  <c r="C35" i="14"/>
  <c r="D14" i="14"/>
  <c r="D30" i="14" s="1"/>
  <c r="E14" i="14"/>
  <c r="E30" i="14" s="1"/>
  <c r="C14" i="14"/>
  <c r="C30" i="14" s="1"/>
  <c r="D10" i="14"/>
  <c r="D26" i="14" s="1"/>
  <c r="E10" i="14"/>
  <c r="E26" i="14" s="1"/>
  <c r="C10" i="14"/>
  <c r="C26" i="14" s="1"/>
  <c r="E18" i="13"/>
  <c r="E19" i="13"/>
  <c r="E20" i="13"/>
  <c r="E21" i="13"/>
  <c r="E22" i="13"/>
  <c r="E23" i="13"/>
  <c r="E16" i="13"/>
  <c r="D17" i="13"/>
  <c r="D15" i="13" s="1"/>
  <c r="D18" i="13"/>
  <c r="D19" i="13"/>
  <c r="D20" i="13"/>
  <c r="D21" i="13"/>
  <c r="D22" i="13"/>
  <c r="D23" i="13"/>
  <c r="C17" i="13"/>
  <c r="C18" i="13"/>
  <c r="C19" i="13"/>
  <c r="C20" i="13"/>
  <c r="C21" i="13"/>
  <c r="C22" i="13"/>
  <c r="C23" i="13"/>
  <c r="C16" i="13"/>
  <c r="E16" i="12"/>
  <c r="E17" i="12"/>
  <c r="E18" i="12"/>
  <c r="E19" i="12"/>
  <c r="E20" i="12"/>
  <c r="E15" i="12"/>
  <c r="D16" i="12"/>
  <c r="D17" i="12"/>
  <c r="D18" i="12"/>
  <c r="D19" i="12"/>
  <c r="D15" i="12"/>
  <c r="C16" i="12"/>
  <c r="C17" i="12"/>
  <c r="C18" i="12"/>
  <c r="C19" i="12"/>
  <c r="C20" i="12"/>
  <c r="C15" i="12"/>
  <c r="E25" i="14"/>
  <c r="D25" i="14"/>
  <c r="C25" i="14"/>
  <c r="E24" i="14"/>
  <c r="D24" i="14"/>
  <c r="C24" i="14"/>
  <c r="E23" i="14"/>
  <c r="D23" i="14"/>
  <c r="C23" i="14"/>
  <c r="E22" i="14"/>
  <c r="D22" i="14"/>
  <c r="C22" i="14"/>
  <c r="C15" i="13"/>
  <c r="E15" i="13" l="1"/>
  <c r="E21" i="14"/>
  <c r="D14" i="12"/>
  <c r="D21" i="14"/>
  <c r="E14" i="12"/>
  <c r="C14" i="12"/>
  <c r="C21" i="14"/>
</calcChain>
</file>

<file path=xl/sharedStrings.xml><?xml version="1.0" encoding="utf-8"?>
<sst xmlns="http://schemas.openxmlformats.org/spreadsheetml/2006/main" count="120" uniqueCount="55">
  <si>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</si>
  <si>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</si>
  <si>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</si>
  <si>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</si>
  <si>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</si>
  <si>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</si>
  <si>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</si>
  <si>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</si>
  <si>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</si>
  <si>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</si>
  <si>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</si>
  <si>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</si>
  <si>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</si>
  <si>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</si>
  <si>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</si>
  <si>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</si>
  <si>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</si>
  <si>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</si>
  <si>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</si>
  <si>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</si>
  <si>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</si>
  <si>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</si>
  <si>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</si>
  <si>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</si>
  <si>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</si>
  <si>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</si>
  <si>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</si>
  <si>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</si>
  <si>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</si>
  <si>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6 จำนวนและร้อยละของประชากรอายุ 15 ปีขึ้นไปที่มีงานทำ จำแนกตามชั่วโมงการทำงานต่อสัปดาห์และเพศ</t>
  </si>
  <si>
    <t xml:space="preserve">            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</si>
  <si>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</si>
  <si>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</si>
  <si>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</si>
  <si>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</si>
  <si>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</si>
  <si>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</si>
  <si>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</si>
  <si>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</si>
  <si>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</si>
  <si>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 7 จำนวนและร้อยละของประขากรอายุ 15 ปีขึ้นไปที่มีงานทำ จำแนกตามระดับการศึกษาที่สำเร็จและเพศ</t>
  </si>
  <si>
    <t>ตาราง 5 จำนวนและร้อยละของประชากรอายุ 15 ปีขึ้นไปที่มีงานทำ จำแนกตามสถานภาพการทำงานและเพศ</t>
  </si>
  <si>
    <t>ปี2557</t>
  </si>
  <si>
    <t xml:space="preserve"> ไม่มีการศึกษา</t>
  </si>
  <si>
    <t xml:space="preserve"> ต่ำกว่าประถมศึกษา</t>
  </si>
  <si>
    <t xml:space="preserve"> ประถมศึกษา</t>
  </si>
  <si>
    <t xml:space="preserve">  มัธยมศึกษาตอนปลาย</t>
  </si>
  <si>
    <t xml:space="preserve"> มหาวิทยาลัย</t>
  </si>
  <si>
    <t xml:space="preserve"> อื่นๆ</t>
  </si>
  <si>
    <t xml:space="preserve"> มัธยมศึกษาตอนต้น</t>
  </si>
  <si>
    <t xml:space="preserve">      5.3  สายวิชาการศึกษา</t>
  </si>
  <si>
    <t xml:space="preserve"> ปี2556</t>
  </si>
  <si>
    <t>ที่มา : การสำรวจภาวะการทำงานของประชากร จังหวัดน่าน ไตรมาสที่ 4 (เดือนตุลาคม - ธันวาคม 2557)</t>
  </si>
  <si>
    <r>
      <t xml:space="preserve">                  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</si>
  <si>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          ที่มา : การสำรวจภาวะการทำงานของประชากร จังหวัดน่าน ไตรมาสที่ 4 (เดือนตุลาคม - ธันวาคม 2557)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</si>
</sst>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;\(#,##0.0\);&quot;-&quot;;\-@\-"/>
    <numFmt numFmtId="188" formatCode="#,##0.0"/>
    <numFmt numFmtId="189" formatCode="0.0"/>
    <numFmt numFmtId="191" formatCode="#,##0;\(#,##0\);&quot;-&quot;;\-@\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vertAlign val="superscript"/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7">
    <xf numFmtId="0" fontId="0" fillId="0" borderId="0" xfId="0"/>
    <xf numFmtId="0" fontId="1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8" fontId="4" fillId="0" borderId="0" xfId="0" applyNumberFormat="1" applyFont="1" applyBorder="1" applyAlignment="1" applyProtection="1">
      <alignment horizontal="left" vertical="center"/>
    </xf>
    <xf numFmtId="187" fontId="4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189" fontId="4" fillId="0" borderId="0" xfId="0" applyNumberFormat="1" applyFont="1"/>
    <xf numFmtId="187" fontId="4" fillId="0" borderId="0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88" fontId="1" fillId="0" borderId="0" xfId="0" applyNumberFormat="1" applyFont="1" applyAlignment="1">
      <alignment horizontal="right"/>
    </xf>
    <xf numFmtId="0" fontId="9" fillId="0" borderId="1" xfId="0" applyFont="1" applyBorder="1" applyAlignment="1">
      <alignment vertical="center"/>
    </xf>
    <xf numFmtId="189" fontId="4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7" fontId="4" fillId="0" borderId="0" xfId="0" quotePrefix="1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87" fontId="1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87" fontId="4" fillId="0" borderId="1" xfId="0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8" fillId="0" borderId="0" xfId="0" applyFont="1"/>
    <xf numFmtId="0" fontId="9" fillId="0" borderId="0" xfId="0" applyFont="1" applyBorder="1" applyAlignment="1"/>
    <xf numFmtId="187" fontId="1" fillId="0" borderId="0" xfId="0" applyNumberFormat="1" applyFont="1" applyBorder="1" applyAlignment="1">
      <alignment horizontal="right" vertical="center"/>
    </xf>
    <xf numFmtId="0" fontId="0" fillId="0" borderId="0" xfId="0" applyFont="1"/>
    <xf numFmtId="0" fontId="4" fillId="0" borderId="3" xfId="0" applyFont="1" applyBorder="1" applyAlignment="1">
      <alignment horizontal="center" vertical="center"/>
    </xf>
    <xf numFmtId="3" fontId="0" fillId="0" borderId="0" xfId="0" applyNumberFormat="1"/>
    <xf numFmtId="0" fontId="4" fillId="0" borderId="0" xfId="0" applyFont="1" applyAlignment="1">
      <alignment horizontal="center"/>
    </xf>
    <xf numFmtId="3" fontId="7" fillId="0" borderId="0" xfId="0" applyNumberFormat="1" applyFont="1"/>
    <xf numFmtId="0" fontId="4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2" applyFont="1"/>
    <xf numFmtId="0" fontId="2" fillId="0" borderId="0" xfId="2" applyFont="1" applyAlignment="1" applyProtection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11" fillId="0" borderId="0" xfId="2" applyFont="1" applyBorder="1" applyAlignment="1"/>
    <xf numFmtId="0" fontId="2" fillId="0" borderId="0" xfId="2" applyFont="1" applyBorder="1" applyAlignment="1" applyProtection="1">
      <alignment horizontal="left" vertical="center"/>
    </xf>
    <xf numFmtId="188" fontId="2" fillId="0" borderId="0" xfId="2" applyNumberFormat="1" applyFont="1" applyBorder="1" applyAlignment="1" applyProtection="1">
      <alignment horizontal="left" vertical="center"/>
    </xf>
    <xf numFmtId="191" fontId="2" fillId="0" borderId="0" xfId="2" applyNumberFormat="1" applyFont="1"/>
    <xf numFmtId="3" fontId="2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817519022244"/>
          <c:y val="5.5390702274975293E-2"/>
          <c:w val="0.71608579230626479"/>
          <c:h val="0.8502077151335315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'7.1'!$H$21</c:f>
              <c:strCache>
                <c:ptCount val="1"/>
                <c:pt idx="0">
                  <c:v> ปี2556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1200" b="1" baseline="0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'7.1'!$G$22:$G$27</c:f>
              <c:strCache>
                <c:ptCount val="6"/>
                <c:pt idx="0">
                  <c:v> ไม่มีการศึกษา</c:v>
                </c:pt>
                <c:pt idx="1">
                  <c:v> ต่ำกว่าประถมศึกษา</c:v>
                </c:pt>
                <c:pt idx="2">
                  <c:v> ประถมศึกษา</c:v>
                </c:pt>
                <c:pt idx="3">
                  <c:v> มัธยมศึกษาตอนต้น</c:v>
                </c:pt>
                <c:pt idx="4">
                  <c:v>  มัธยมศึกษาตอนปลาย</c:v>
                </c:pt>
                <c:pt idx="5">
                  <c:v> มหาวิทยาลัย</c:v>
                </c:pt>
              </c:strCache>
            </c:strRef>
          </c:cat>
          <c:val>
            <c:numRef>
              <c:f>'7.1'!$H$22:$H$27</c:f>
              <c:numCache>
                <c:formatCode>#,##0</c:formatCode>
                <c:ptCount val="6"/>
                <c:pt idx="0">
                  <c:v>55735.25</c:v>
                </c:pt>
                <c:pt idx="1">
                  <c:v>65594.399999999994</c:v>
                </c:pt>
                <c:pt idx="2">
                  <c:v>60454.71</c:v>
                </c:pt>
                <c:pt idx="3">
                  <c:v>57777.62</c:v>
                </c:pt>
                <c:pt idx="4">
                  <c:v>38673</c:v>
                </c:pt>
                <c:pt idx="5">
                  <c:v>39242</c:v>
                </c:pt>
              </c:numCache>
            </c:numRef>
          </c:val>
        </c:ser>
        <c:ser>
          <c:idx val="1"/>
          <c:order val="1"/>
          <c:tx>
            <c:strRef>
              <c:f>'7.1'!$I$21</c:f>
              <c:strCache>
                <c:ptCount val="1"/>
                <c:pt idx="0">
                  <c:v>ปี2557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0744115413819289E-3"/>
                  <c:y val="-2.1929824561403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4.3859649122807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5681462558994218E-17"/>
                  <c:y val="-1.754385964912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3157894736842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3157894736842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840731279497134E-17"/>
                  <c:y val="-2.1929824561403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1200" b="1" baseline="0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'7.1'!$G$22:$G$27</c:f>
              <c:strCache>
                <c:ptCount val="6"/>
                <c:pt idx="0">
                  <c:v> ไม่มีการศึกษา</c:v>
                </c:pt>
                <c:pt idx="1">
                  <c:v> ต่ำกว่าประถมศึกษา</c:v>
                </c:pt>
                <c:pt idx="2">
                  <c:v> ประถมศึกษา</c:v>
                </c:pt>
                <c:pt idx="3">
                  <c:v> มัธยมศึกษาตอนต้น</c:v>
                </c:pt>
                <c:pt idx="4">
                  <c:v>  มัธยมศึกษาตอนปลาย</c:v>
                </c:pt>
                <c:pt idx="5">
                  <c:v> มหาวิทยาลัย</c:v>
                </c:pt>
              </c:strCache>
            </c:strRef>
          </c:cat>
          <c:val>
            <c:numRef>
              <c:f>'7.1'!$I$22:$I$27</c:f>
              <c:numCache>
                <c:formatCode>#,##0</c:formatCode>
                <c:ptCount val="6"/>
                <c:pt idx="0">
                  <c:v>34332.730000000003</c:v>
                </c:pt>
                <c:pt idx="1">
                  <c:v>86383.21</c:v>
                </c:pt>
                <c:pt idx="2">
                  <c:v>53731.07</c:v>
                </c:pt>
                <c:pt idx="3">
                  <c:v>31187.4</c:v>
                </c:pt>
                <c:pt idx="4">
                  <c:v>35218</c:v>
                </c:pt>
                <c:pt idx="5">
                  <c:v>26691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482112"/>
        <c:axId val="81483648"/>
        <c:axId val="0"/>
      </c:bar3DChart>
      <c:catAx>
        <c:axId val="81482112"/>
        <c:scaling>
          <c:orientation val="minMax"/>
        </c:scaling>
        <c:delete val="1"/>
        <c:axPos val="l"/>
        <c:majorTickMark val="out"/>
        <c:minorTickMark val="none"/>
        <c:tickLblPos val="none"/>
        <c:crossAx val="81483648"/>
        <c:crosses val="autoZero"/>
        <c:auto val="1"/>
        <c:lblAlgn val="ctr"/>
        <c:lblOffset val="100"/>
        <c:noMultiLvlLbl val="0"/>
      </c:catAx>
      <c:valAx>
        <c:axId val="8148364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8148211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56319575678040301"/>
          <c:y val="0.23109762321376487"/>
          <c:w val="0.34774702404623636"/>
          <c:h val="0.16743438320209994"/>
        </c:manualLayout>
      </c:layout>
      <c:overlay val="0"/>
      <c:txPr>
        <a:bodyPr/>
        <a:lstStyle/>
        <a:p>
          <a:pPr>
            <a:defRPr sz="1400" b="1" baseline="0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27</xdr:row>
      <xdr:rowOff>133349</xdr:rowOff>
    </xdr:from>
    <xdr:to>
      <xdr:col>10</xdr:col>
      <xdr:colOff>266700</xdr:colOff>
      <xdr:row>41</xdr:row>
      <xdr:rowOff>104774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R13" sqref="R13"/>
    </sheetView>
  </sheetViews>
  <sheetFormatPr defaultRowHeight="14.25" x14ac:dyDescent="0.2"/>
  <cols>
    <col min="1" max="1" width="12.25" customWidth="1"/>
    <col min="2" max="2" width="18.875" customWidth="1"/>
    <col min="3" max="3" width="10.75" style="36" customWidth="1"/>
    <col min="4" max="5" width="10.75" customWidth="1"/>
    <col min="8" max="8" width="12.125" customWidth="1"/>
    <col min="10" max="10" width="16.625" customWidth="1"/>
  </cols>
  <sheetData>
    <row r="1" spans="1:12" ht="30.75" customHeight="1" x14ac:dyDescent="0.2"/>
    <row r="2" spans="1:12" ht="21" x14ac:dyDescent="0.35">
      <c r="A2" s="1" t="s">
        <v>41</v>
      </c>
      <c r="B2" s="1"/>
      <c r="C2" s="4"/>
      <c r="D2" s="1"/>
      <c r="E2" s="5"/>
      <c r="F2" s="5"/>
      <c r="G2" s="5"/>
    </row>
    <row r="3" spans="1:12" ht="21" x14ac:dyDescent="0.35">
      <c r="A3" s="6"/>
      <c r="B3" s="6"/>
      <c r="C3" s="39"/>
      <c r="D3" s="6"/>
      <c r="E3" s="5"/>
      <c r="F3" s="5"/>
      <c r="G3" s="5"/>
    </row>
    <row r="4" spans="1:12" ht="21" x14ac:dyDescent="0.35">
      <c r="A4" s="5"/>
      <c r="B4" s="7" t="s">
        <v>22</v>
      </c>
      <c r="C4" s="7" t="s">
        <v>0</v>
      </c>
      <c r="D4" s="7" t="s">
        <v>3</v>
      </c>
      <c r="E4" s="7" t="s">
        <v>4</v>
      </c>
      <c r="F4" s="5"/>
      <c r="G4" s="5"/>
    </row>
    <row r="5" spans="1:12" ht="21" x14ac:dyDescent="0.35">
      <c r="A5" s="5"/>
      <c r="B5" s="13"/>
      <c r="C5" s="54" t="s">
        <v>5</v>
      </c>
      <c r="D5" s="54"/>
      <c r="E5" s="54"/>
      <c r="F5" s="5"/>
      <c r="G5" s="5"/>
    </row>
    <row r="6" spans="1:12" ht="21" x14ac:dyDescent="0.35">
      <c r="A6" s="5"/>
      <c r="B6" s="8" t="s">
        <v>2</v>
      </c>
      <c r="C6" s="42">
        <v>267543.19</v>
      </c>
      <c r="D6" s="42">
        <v>143661.39000000001</v>
      </c>
      <c r="E6" s="42">
        <v>123881.79</v>
      </c>
      <c r="F6" s="5"/>
      <c r="G6" s="5"/>
      <c r="J6" s="18"/>
      <c r="K6" s="3"/>
      <c r="L6" s="43"/>
    </row>
    <row r="7" spans="1:12" ht="21" x14ac:dyDescent="0.35">
      <c r="A7" s="5"/>
      <c r="B7" s="18" t="s">
        <v>23</v>
      </c>
      <c r="C7" s="43">
        <v>3025.6</v>
      </c>
      <c r="D7" s="43">
        <v>2756.75</v>
      </c>
      <c r="E7" s="43">
        <v>268.85000000000002</v>
      </c>
      <c r="F7" s="5"/>
      <c r="G7" s="5"/>
      <c r="J7" s="18"/>
      <c r="K7" s="3"/>
      <c r="L7" s="43"/>
    </row>
    <row r="8" spans="1:12" ht="21" x14ac:dyDescent="0.35">
      <c r="A8" s="5"/>
      <c r="B8" s="18" t="s">
        <v>24</v>
      </c>
      <c r="C8" s="43">
        <v>23174.86</v>
      </c>
      <c r="D8" s="43">
        <v>11674.45</v>
      </c>
      <c r="E8" s="43">
        <v>11500.41</v>
      </c>
      <c r="F8" s="5"/>
      <c r="G8" s="5"/>
      <c r="H8" s="43"/>
      <c r="J8" s="18"/>
      <c r="K8" s="3"/>
      <c r="L8" s="43"/>
    </row>
    <row r="9" spans="1:12" ht="21" x14ac:dyDescent="0.35">
      <c r="A9" s="5"/>
      <c r="B9" s="18" t="s">
        <v>25</v>
      </c>
      <c r="C9" s="43">
        <v>28390.03</v>
      </c>
      <c r="D9" s="43">
        <v>17435.16</v>
      </c>
      <c r="E9" s="43">
        <v>10954.88</v>
      </c>
      <c r="F9" s="5"/>
      <c r="G9" s="5"/>
      <c r="H9" s="43"/>
      <c r="J9" s="18"/>
      <c r="K9" s="3"/>
      <c r="L9" s="43"/>
    </row>
    <row r="10" spans="1:12" ht="21" x14ac:dyDescent="0.35">
      <c r="A10" s="5"/>
      <c r="B10" s="18" t="s">
        <v>26</v>
      </c>
      <c r="C10" s="43">
        <v>122551.46</v>
      </c>
      <c r="D10" s="43">
        <v>90798.44</v>
      </c>
      <c r="E10" s="43">
        <v>31753.02</v>
      </c>
      <c r="F10" s="5"/>
      <c r="G10" s="5"/>
      <c r="H10" s="38"/>
      <c r="J10" s="18"/>
      <c r="K10" s="3"/>
      <c r="L10" s="43"/>
    </row>
    <row r="11" spans="1:12" ht="21" x14ac:dyDescent="0.35">
      <c r="A11" s="5"/>
      <c r="B11" s="18" t="s">
        <v>27</v>
      </c>
      <c r="C11" s="43">
        <v>90346.46</v>
      </c>
      <c r="D11" s="43">
        <v>20996.59</v>
      </c>
      <c r="E11" s="43">
        <v>69349.87</v>
      </c>
      <c r="F11" s="5"/>
      <c r="G11" s="5"/>
      <c r="H11" s="43"/>
      <c r="J11" s="19"/>
      <c r="L11" s="43"/>
    </row>
    <row r="12" spans="1:12" ht="21" x14ac:dyDescent="0.35">
      <c r="A12" s="5"/>
      <c r="B12" s="19" t="s">
        <v>28</v>
      </c>
      <c r="C12" s="43">
        <v>54.77</v>
      </c>
      <c r="D12" s="43" t="s">
        <v>1</v>
      </c>
      <c r="E12" s="43">
        <v>54.77</v>
      </c>
      <c r="F12" s="5"/>
      <c r="G12" s="5"/>
    </row>
    <row r="13" spans="1:12" ht="21" x14ac:dyDescent="0.35">
      <c r="A13" s="5"/>
      <c r="B13" s="4"/>
      <c r="C13" s="55" t="s">
        <v>6</v>
      </c>
      <c r="D13" s="55"/>
      <c r="E13" s="55"/>
      <c r="F13" s="5"/>
      <c r="G13" s="5"/>
    </row>
    <row r="14" spans="1:12" ht="21" x14ac:dyDescent="0.35">
      <c r="A14" s="5"/>
      <c r="B14" s="8" t="s">
        <v>2</v>
      </c>
      <c r="C14" s="20">
        <f>SUM(C15:C20)</f>
        <v>99.999996262285734</v>
      </c>
      <c r="D14" s="20">
        <f t="shared" ref="D14:E14" si="0">SUM(D15:D20)</f>
        <v>99.999999999999986</v>
      </c>
      <c r="E14" s="20">
        <f t="shared" si="0"/>
        <v>100.00000807221141</v>
      </c>
      <c r="F14" s="5"/>
      <c r="G14" s="5"/>
    </row>
    <row r="15" spans="1:12" ht="21" x14ac:dyDescent="0.35">
      <c r="A15" s="5"/>
      <c r="B15" s="18" t="s">
        <v>23</v>
      </c>
      <c r="C15" s="12">
        <f>(C7/$C$6)*100</f>
        <v>1.1308828305441077</v>
      </c>
      <c r="D15" s="12">
        <f>(D7/$D$6)*100</f>
        <v>1.9189219873203229</v>
      </c>
      <c r="E15" s="12">
        <f>(E7/$E$6)*100</f>
        <v>0.21702140403363565</v>
      </c>
      <c r="F15" s="5"/>
      <c r="G15" s="5"/>
    </row>
    <row r="16" spans="1:12" ht="21" x14ac:dyDescent="0.35">
      <c r="A16" s="5"/>
      <c r="B16" s="18" t="s">
        <v>24</v>
      </c>
      <c r="C16" s="12">
        <f t="shared" ref="C16:C20" si="1">(C8/$C$6)*100</f>
        <v>8.6621005004836782</v>
      </c>
      <c r="D16" s="12">
        <f t="shared" ref="D16:D19" si="2">(D8/$D$6)*100</f>
        <v>8.1263657549185613</v>
      </c>
      <c r="E16" s="12">
        <f t="shared" ref="E16:E20" si="3">(E8/$E$6)*100</f>
        <v>9.2833740939649001</v>
      </c>
      <c r="F16" s="5"/>
      <c r="G16" s="5"/>
    </row>
    <row r="17" spans="1:7" ht="21" x14ac:dyDescent="0.35">
      <c r="A17" s="5"/>
      <c r="B17" s="18" t="s">
        <v>25</v>
      </c>
      <c r="C17" s="12">
        <f t="shared" si="1"/>
        <v>10.611382035177199</v>
      </c>
      <c r="D17" s="12">
        <f t="shared" si="2"/>
        <v>12.136287975495712</v>
      </c>
      <c r="E17" s="12">
        <f t="shared" si="3"/>
        <v>8.8430107443555652</v>
      </c>
      <c r="F17" s="5"/>
      <c r="G17" s="5"/>
    </row>
    <row r="18" spans="1:7" ht="21" x14ac:dyDescent="0.35">
      <c r="A18" s="5"/>
      <c r="B18" s="18" t="s">
        <v>26</v>
      </c>
      <c r="C18" s="12">
        <f t="shared" si="1"/>
        <v>45.806234126161087</v>
      </c>
      <c r="D18" s="12">
        <f t="shared" si="2"/>
        <v>63.203091658795721</v>
      </c>
      <c r="E18" s="12">
        <f t="shared" si="3"/>
        <v>25.631709067167986</v>
      </c>
      <c r="F18" s="5"/>
      <c r="G18" s="5"/>
    </row>
    <row r="19" spans="1:7" ht="21" x14ac:dyDescent="0.35">
      <c r="A19" s="5"/>
      <c r="B19" s="18" t="s">
        <v>27</v>
      </c>
      <c r="C19" s="12">
        <f t="shared" si="1"/>
        <v>33.76892530884453</v>
      </c>
      <c r="D19" s="12">
        <f t="shared" si="2"/>
        <v>14.615332623469673</v>
      </c>
      <c r="E19" s="12">
        <f t="shared" si="3"/>
        <v>55.980681260740582</v>
      </c>
      <c r="F19" s="5"/>
      <c r="G19" s="5"/>
    </row>
    <row r="20" spans="1:7" ht="21" x14ac:dyDescent="0.35">
      <c r="A20" s="5"/>
      <c r="B20" s="19" t="s">
        <v>28</v>
      </c>
      <c r="C20" s="12">
        <f t="shared" si="1"/>
        <v>2.0471461075125853E-2</v>
      </c>
      <c r="D20" s="12">
        <v>0</v>
      </c>
      <c r="E20" s="12">
        <f t="shared" si="3"/>
        <v>4.4211501948752924E-2</v>
      </c>
      <c r="F20" s="5"/>
      <c r="G20" s="5"/>
    </row>
    <row r="21" spans="1:7" ht="21" x14ac:dyDescent="0.35">
      <c r="A21" s="5"/>
      <c r="B21" s="21"/>
      <c r="C21" s="22"/>
      <c r="D21" s="22"/>
      <c r="E21" s="22"/>
      <c r="F21" s="5"/>
      <c r="G21" s="5"/>
    </row>
    <row r="22" spans="1:7" ht="21" x14ac:dyDescent="0.35">
      <c r="A22" s="4"/>
      <c r="B22" s="4"/>
      <c r="C22" s="4"/>
      <c r="D22" s="4"/>
      <c r="E22" s="5"/>
      <c r="F22" s="5"/>
      <c r="G22" s="5"/>
    </row>
    <row r="23" spans="1:7" ht="21" x14ac:dyDescent="0.35">
      <c r="A23" s="41" t="s">
        <v>52</v>
      </c>
      <c r="B23" s="5"/>
      <c r="C23" s="4"/>
      <c r="D23" s="4"/>
      <c r="E23" s="5"/>
      <c r="F23" s="5"/>
      <c r="G23" s="5"/>
    </row>
  </sheetData>
  <mergeCells count="2">
    <mergeCell ref="C5:E5"/>
    <mergeCell ref="C13:E13"/>
  </mergeCells>
  <pageMargins left="0.9055118110236221" right="0.51181102362204722" top="0.74803149606299213" bottom="0.74803149606299213" header="0.31496062992125984" footer="0.31496062992125984"/>
  <pageSetup paperSize="9" orientation="portrait" r:id="rId1"/>
  <headerFooter>
    <oddHeader>&amp;C&amp;"TH SarabunPSK,ธรรมดา"&amp;14
-25-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3" workbookViewId="0">
      <selection activeCell="A27" sqref="A27"/>
    </sheetView>
  </sheetViews>
  <sheetFormatPr defaultRowHeight="14.25" x14ac:dyDescent="0.2"/>
  <cols>
    <col min="1" max="1" width="11.625" customWidth="1"/>
    <col min="2" max="2" width="18.375" customWidth="1"/>
    <col min="3" max="3" width="11.25" style="36" customWidth="1"/>
    <col min="4" max="5" width="11.25" customWidth="1"/>
    <col min="7" max="7" width="17" customWidth="1"/>
    <col min="8" max="8" width="13.5" customWidth="1"/>
  </cols>
  <sheetData>
    <row r="1" spans="1:8" ht="21" x14ac:dyDescent="0.35">
      <c r="A1" s="1" t="s">
        <v>29</v>
      </c>
      <c r="B1" s="1"/>
      <c r="C1" s="4"/>
      <c r="D1" s="1"/>
      <c r="E1" s="5"/>
      <c r="F1" s="5"/>
      <c r="G1" s="5"/>
      <c r="H1" s="5"/>
    </row>
    <row r="2" spans="1:8" ht="21" x14ac:dyDescent="0.35">
      <c r="A2" s="1" t="s">
        <v>30</v>
      </c>
      <c r="B2" s="1"/>
      <c r="C2" s="4"/>
      <c r="D2" s="1"/>
      <c r="E2" s="5"/>
      <c r="F2" s="5"/>
      <c r="G2" s="5"/>
      <c r="H2" s="5"/>
    </row>
    <row r="3" spans="1:8" ht="21" x14ac:dyDescent="0.35">
      <c r="A3" s="5"/>
      <c r="B3" s="7" t="s">
        <v>31</v>
      </c>
      <c r="C3" s="7" t="s">
        <v>0</v>
      </c>
      <c r="D3" s="7" t="s">
        <v>3</v>
      </c>
      <c r="E3" s="7" t="s">
        <v>4</v>
      </c>
      <c r="F3" s="5"/>
      <c r="G3" s="5"/>
      <c r="H3" s="5"/>
    </row>
    <row r="4" spans="1:8" ht="21" x14ac:dyDescent="0.35">
      <c r="A4" s="5"/>
      <c r="B4" s="13"/>
      <c r="C4" s="54" t="s">
        <v>5</v>
      </c>
      <c r="D4" s="54"/>
      <c r="E4" s="54"/>
      <c r="F4" s="5"/>
      <c r="G4" s="5"/>
      <c r="H4" s="5"/>
    </row>
    <row r="5" spans="1:8" ht="21" x14ac:dyDescent="0.35">
      <c r="A5" s="5"/>
      <c r="B5" s="23" t="s">
        <v>2</v>
      </c>
      <c r="C5" s="42">
        <v>267543.19</v>
      </c>
      <c r="D5" s="42">
        <v>143661.39000000001</v>
      </c>
      <c r="E5" s="42">
        <v>123881.79</v>
      </c>
      <c r="F5" s="5"/>
      <c r="G5" s="5"/>
      <c r="H5" s="5"/>
    </row>
    <row r="6" spans="1:8" ht="24" x14ac:dyDescent="0.35">
      <c r="A6" s="5"/>
      <c r="B6" s="24" t="s">
        <v>32</v>
      </c>
      <c r="C6" s="43">
        <v>125.05</v>
      </c>
      <c r="D6" s="43" t="s">
        <v>1</v>
      </c>
      <c r="E6" s="43">
        <v>125.05</v>
      </c>
      <c r="F6" s="5"/>
      <c r="G6" s="5"/>
      <c r="H6" s="5"/>
    </row>
    <row r="7" spans="1:8" ht="21" x14ac:dyDescent="0.35">
      <c r="A7" s="5"/>
      <c r="B7" s="24" t="s">
        <v>33</v>
      </c>
      <c r="C7" s="43">
        <v>173.9</v>
      </c>
      <c r="D7" s="43">
        <v>173.9</v>
      </c>
      <c r="E7" s="43" t="s">
        <v>1</v>
      </c>
      <c r="F7" s="5"/>
      <c r="G7" s="5"/>
      <c r="H7" s="5"/>
    </row>
    <row r="8" spans="1:8" ht="21" x14ac:dyDescent="0.35">
      <c r="A8" s="5"/>
      <c r="B8" s="25" t="s">
        <v>34</v>
      </c>
      <c r="C8" s="43">
        <v>1517.15</v>
      </c>
      <c r="D8" s="43">
        <v>1214.3800000000001</v>
      </c>
      <c r="E8" s="43">
        <v>302.77</v>
      </c>
      <c r="F8" s="5"/>
      <c r="G8" s="5"/>
      <c r="H8" s="5"/>
    </row>
    <row r="9" spans="1:8" ht="21" x14ac:dyDescent="0.35">
      <c r="A9" s="5"/>
      <c r="B9" s="24" t="s">
        <v>35</v>
      </c>
      <c r="C9" s="43">
        <v>8541.41</v>
      </c>
      <c r="D9" s="43">
        <v>3969.46</v>
      </c>
      <c r="E9" s="43">
        <v>4571.95</v>
      </c>
      <c r="F9" s="5"/>
      <c r="G9" s="5"/>
      <c r="H9" s="5"/>
    </row>
    <row r="10" spans="1:8" ht="21" x14ac:dyDescent="0.35">
      <c r="A10" s="5"/>
      <c r="B10" s="24" t="s">
        <v>36</v>
      </c>
      <c r="C10" s="43">
        <v>6588.03</v>
      </c>
      <c r="D10" s="43">
        <v>2878.83</v>
      </c>
      <c r="E10" s="43">
        <v>3709.19</v>
      </c>
      <c r="F10" s="5"/>
      <c r="G10" s="5"/>
      <c r="H10" s="5"/>
    </row>
    <row r="11" spans="1:8" ht="21" x14ac:dyDescent="0.35">
      <c r="A11" s="5"/>
      <c r="B11" s="24" t="s">
        <v>37</v>
      </c>
      <c r="C11" s="43">
        <v>29363.14</v>
      </c>
      <c r="D11" s="43">
        <v>13795.96</v>
      </c>
      <c r="E11" s="43">
        <v>15567.18</v>
      </c>
      <c r="F11" s="5"/>
      <c r="G11" s="5"/>
      <c r="H11" s="5"/>
    </row>
    <row r="12" spans="1:8" ht="21" x14ac:dyDescent="0.35">
      <c r="A12" s="5"/>
      <c r="B12" s="24" t="s">
        <v>38</v>
      </c>
      <c r="C12" s="43">
        <v>82910.59</v>
      </c>
      <c r="D12" s="43">
        <v>43370.26</v>
      </c>
      <c r="E12" s="43">
        <v>39540.33</v>
      </c>
      <c r="F12" s="5"/>
      <c r="G12" s="5"/>
      <c r="H12" s="5"/>
    </row>
    <row r="13" spans="1:8" ht="21" x14ac:dyDescent="0.35">
      <c r="A13" s="5"/>
      <c r="B13" s="26" t="s">
        <v>39</v>
      </c>
      <c r="C13" s="43">
        <v>138323.92000000001</v>
      </c>
      <c r="D13" s="43">
        <v>78258.61</v>
      </c>
      <c r="E13" s="43">
        <v>60065.32</v>
      </c>
      <c r="F13" s="5"/>
      <c r="G13" s="5"/>
      <c r="H13" s="5"/>
    </row>
    <row r="14" spans="1:8" ht="21" x14ac:dyDescent="0.35">
      <c r="A14" s="5"/>
      <c r="B14" s="4"/>
      <c r="C14" s="56" t="s">
        <v>6</v>
      </c>
      <c r="D14" s="56"/>
      <c r="E14" s="56"/>
      <c r="F14" s="5"/>
      <c r="G14" s="5"/>
      <c r="H14" s="5"/>
    </row>
    <row r="15" spans="1:8" ht="21" x14ac:dyDescent="0.35">
      <c r="A15" s="5"/>
      <c r="B15" s="8" t="s">
        <v>2</v>
      </c>
      <c r="C15" s="27">
        <f>SUM(C16:C23)</f>
        <v>100</v>
      </c>
      <c r="D15" s="27">
        <f t="shared" ref="D15:E15" si="0">SUM(D16:D23)</f>
        <v>100.0000069608125</v>
      </c>
      <c r="E15" s="27">
        <f t="shared" si="0"/>
        <v>100</v>
      </c>
      <c r="F15" s="5"/>
      <c r="G15" s="5"/>
      <c r="H15" s="5"/>
    </row>
    <row r="16" spans="1:8" ht="24" x14ac:dyDescent="0.35">
      <c r="A16" s="5"/>
      <c r="B16" s="24" t="s">
        <v>32</v>
      </c>
      <c r="C16" s="28">
        <f>(C6/$C$5)*100</f>
        <v>4.6740116988214127E-2</v>
      </c>
      <c r="D16" s="28">
        <v>0</v>
      </c>
      <c r="E16" s="28">
        <f>(E6/$E$5)*100</f>
        <v>0.10094300381032596</v>
      </c>
      <c r="F16" s="5"/>
      <c r="G16" s="5"/>
      <c r="H16" s="5"/>
    </row>
    <row r="17" spans="1:8" ht="21" x14ac:dyDescent="0.35">
      <c r="A17" s="5"/>
      <c r="B17" s="24" t="s">
        <v>33</v>
      </c>
      <c r="C17" s="28">
        <f t="shared" ref="C17:C23" si="1">(C7/$C$5)*100</f>
        <v>6.4998851213518088E-2</v>
      </c>
      <c r="D17" s="28">
        <f t="shared" ref="D17:D23" si="2">(D7/$D$5)*100</f>
        <v>0.12104852946223058</v>
      </c>
      <c r="E17" s="28">
        <v>0</v>
      </c>
      <c r="F17" s="5"/>
      <c r="G17" s="5"/>
      <c r="H17" s="5"/>
    </row>
    <row r="18" spans="1:8" ht="21" x14ac:dyDescent="0.35">
      <c r="A18" s="5"/>
      <c r="B18" s="25" t="s">
        <v>34</v>
      </c>
      <c r="C18" s="28">
        <f t="shared" si="1"/>
        <v>0.56706732098096013</v>
      </c>
      <c r="D18" s="28">
        <f t="shared" si="2"/>
        <v>0.84530714898414949</v>
      </c>
      <c r="E18" s="28">
        <f t="shared" ref="E18:E23" si="3">(E8/$E$5)*100</f>
        <v>0.24440234517115067</v>
      </c>
      <c r="F18" s="5"/>
      <c r="G18" s="5"/>
      <c r="H18" s="5"/>
    </row>
    <row r="19" spans="1:8" ht="21" x14ac:dyDescent="0.35">
      <c r="A19" s="5"/>
      <c r="B19" s="24" t="s">
        <v>35</v>
      </c>
      <c r="C19" s="28">
        <f t="shared" si="1"/>
        <v>3.1925350071515557</v>
      </c>
      <c r="D19" s="28">
        <f t="shared" si="2"/>
        <v>2.7630666806161348</v>
      </c>
      <c r="E19" s="28">
        <f t="shared" si="3"/>
        <v>3.6905747002848441</v>
      </c>
      <c r="F19" s="5"/>
      <c r="G19" s="5"/>
      <c r="H19" s="5"/>
    </row>
    <row r="20" spans="1:8" ht="21" x14ac:dyDescent="0.35">
      <c r="A20" s="5"/>
      <c r="B20" s="24" t="s">
        <v>36</v>
      </c>
      <c r="C20" s="28">
        <f t="shared" si="1"/>
        <v>2.4624173764243444</v>
      </c>
      <c r="D20" s="28">
        <f t="shared" si="2"/>
        <v>2.0038995863815598</v>
      </c>
      <c r="E20" s="28">
        <f t="shared" si="3"/>
        <v>2.9941365877906674</v>
      </c>
      <c r="F20" s="5"/>
      <c r="G20" s="5"/>
      <c r="H20" s="5"/>
    </row>
    <row r="21" spans="1:8" ht="21" x14ac:dyDescent="0.35">
      <c r="A21" s="5"/>
      <c r="B21" s="24" t="s">
        <v>37</v>
      </c>
      <c r="C21" s="28">
        <f t="shared" si="1"/>
        <v>10.975102748830945</v>
      </c>
      <c r="D21" s="28">
        <f t="shared" si="2"/>
        <v>9.603109088670239</v>
      </c>
      <c r="E21" s="28">
        <f t="shared" si="3"/>
        <v>12.566156817721152</v>
      </c>
      <c r="F21" s="5"/>
      <c r="G21" s="5"/>
      <c r="H21" s="5"/>
    </row>
    <row r="22" spans="1:8" ht="21" x14ac:dyDescent="0.35">
      <c r="A22" s="5"/>
      <c r="B22" s="24" t="s">
        <v>38</v>
      </c>
      <c r="C22" s="28">
        <f t="shared" si="1"/>
        <v>30.989609565468662</v>
      </c>
      <c r="D22" s="28">
        <f t="shared" si="2"/>
        <v>30.189224815380111</v>
      </c>
      <c r="E22" s="28">
        <f t="shared" si="3"/>
        <v>31.917790338676898</v>
      </c>
      <c r="F22" s="5"/>
      <c r="G22" s="5"/>
      <c r="H22" s="5"/>
    </row>
    <row r="23" spans="1:8" ht="21" x14ac:dyDescent="0.35">
      <c r="A23" s="5"/>
      <c r="B23" s="29" t="s">
        <v>39</v>
      </c>
      <c r="C23" s="30">
        <f t="shared" si="1"/>
        <v>51.701529012941805</v>
      </c>
      <c r="D23" s="30">
        <f t="shared" si="2"/>
        <v>54.474351111318079</v>
      </c>
      <c r="E23" s="30">
        <f t="shared" si="3"/>
        <v>48.485996206544968</v>
      </c>
      <c r="F23" s="5"/>
      <c r="G23" s="5"/>
      <c r="H23" s="5"/>
    </row>
    <row r="24" spans="1:8" ht="21" x14ac:dyDescent="0.35">
      <c r="A24" s="26"/>
      <c r="B24" s="31"/>
      <c r="C24" s="31"/>
      <c r="D24" s="31"/>
      <c r="E24" s="5"/>
      <c r="F24" s="5"/>
      <c r="G24" s="5"/>
      <c r="H24" s="5"/>
    </row>
    <row r="25" spans="1:8" ht="24" x14ac:dyDescent="0.35">
      <c r="A25" s="32" t="s">
        <v>53</v>
      </c>
      <c r="B25" s="15"/>
      <c r="C25" s="15"/>
      <c r="D25" s="15"/>
      <c r="E25" s="5"/>
      <c r="F25" s="5"/>
      <c r="G25" s="5"/>
      <c r="H25" s="5"/>
    </row>
    <row r="26" spans="1:8" ht="21" x14ac:dyDescent="0.35">
      <c r="A26" s="4"/>
      <c r="B26" s="4"/>
      <c r="C26" s="4"/>
      <c r="D26" s="4"/>
      <c r="E26" s="5"/>
      <c r="F26" s="5"/>
      <c r="G26" s="5"/>
      <c r="H26" s="5"/>
    </row>
    <row r="27" spans="1:8" ht="21" x14ac:dyDescent="0.35">
      <c r="A27" s="41" t="s">
        <v>54</v>
      </c>
      <c r="B27" s="4"/>
      <c r="C27" s="4"/>
      <c r="D27" s="4"/>
      <c r="E27" s="5"/>
      <c r="F27" s="5"/>
      <c r="G27" s="5"/>
      <c r="H27" s="5"/>
    </row>
    <row r="28" spans="1:8" ht="21" x14ac:dyDescent="0.35">
      <c r="A28" s="5"/>
      <c r="B28" s="5"/>
      <c r="C28" s="5"/>
      <c r="D28" s="5"/>
      <c r="E28" s="5"/>
      <c r="F28" s="5"/>
      <c r="G28" s="5"/>
      <c r="H28" s="5"/>
    </row>
    <row r="29" spans="1:8" ht="21" x14ac:dyDescent="0.35">
      <c r="A29" s="5"/>
      <c r="B29" s="5"/>
      <c r="C29" s="5"/>
      <c r="D29" s="5"/>
      <c r="E29" s="5"/>
      <c r="F29" s="5"/>
      <c r="G29" s="5"/>
      <c r="H29" s="5"/>
    </row>
  </sheetData>
  <mergeCells count="2">
    <mergeCell ref="C4:E4"/>
    <mergeCell ref="C14:E14"/>
  </mergeCells>
  <pageMargins left="0.47244094488188981" right="0.19685039370078741" top="0.94488188976377963" bottom="0.74803149606299213" header="0.31496062992125984" footer="0.31496062992125984"/>
  <pageSetup paperSize="9" orientation="portrait" r:id="rId1"/>
  <headerFooter>
    <oddHeader>&amp;C&amp;"TH SarabunPSK,ธรรมดา"&amp;14
-26-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8" workbookViewId="0">
      <selection activeCell="A37" sqref="A37"/>
    </sheetView>
  </sheetViews>
  <sheetFormatPr defaultRowHeight="14.25" x14ac:dyDescent="0.2"/>
  <cols>
    <col min="1" max="1" width="9.875" customWidth="1"/>
    <col min="2" max="2" width="20.625" customWidth="1"/>
    <col min="3" max="3" width="10.875" style="36" customWidth="1"/>
    <col min="4" max="5" width="10.875" customWidth="1"/>
    <col min="6" max="6" width="19.875" customWidth="1"/>
    <col min="7" max="7" width="19.25" customWidth="1"/>
    <col min="8" max="8" width="11" customWidth="1"/>
  </cols>
  <sheetData>
    <row r="1" spans="1:9" ht="21" x14ac:dyDescent="0.35">
      <c r="A1" s="1" t="s">
        <v>40</v>
      </c>
      <c r="B1" s="1"/>
      <c r="C1" s="4"/>
      <c r="D1" s="1"/>
      <c r="E1" s="33"/>
      <c r="F1" s="33"/>
    </row>
    <row r="2" spans="1:9" ht="9" customHeight="1" x14ac:dyDescent="0.35">
      <c r="A2" s="1"/>
      <c r="B2" s="1"/>
      <c r="C2" s="4"/>
      <c r="D2" s="1"/>
      <c r="E2" s="33"/>
      <c r="F2" s="33"/>
    </row>
    <row r="3" spans="1:9" ht="21" x14ac:dyDescent="0.35">
      <c r="A3" s="5"/>
      <c r="B3" s="7" t="s">
        <v>7</v>
      </c>
      <c r="C3" s="37" t="s">
        <v>0</v>
      </c>
      <c r="D3" s="7" t="s">
        <v>3</v>
      </c>
      <c r="E3" s="7" t="s">
        <v>4</v>
      </c>
      <c r="F3" s="33"/>
    </row>
    <row r="4" spans="1:9" ht="21" x14ac:dyDescent="0.35">
      <c r="A4" s="5"/>
      <c r="B4" s="1"/>
      <c r="C4" s="53" t="s">
        <v>5</v>
      </c>
      <c r="D4" s="53"/>
      <c r="E4" s="53"/>
      <c r="F4" s="33"/>
      <c r="H4" t="s">
        <v>51</v>
      </c>
      <c r="I4" t="s">
        <v>42</v>
      </c>
    </row>
    <row r="5" spans="1:9" ht="21" x14ac:dyDescent="0.35">
      <c r="A5" s="5"/>
      <c r="B5" s="8" t="s">
        <v>2</v>
      </c>
      <c r="C5" s="2">
        <v>267543.19</v>
      </c>
      <c r="D5" s="2">
        <v>143661.39000000001</v>
      </c>
      <c r="E5" s="2">
        <v>123881.79</v>
      </c>
      <c r="F5" s="5"/>
      <c r="G5" s="47" t="s">
        <v>43</v>
      </c>
      <c r="H5" s="46">
        <v>55735.25</v>
      </c>
      <c r="I5" s="3">
        <v>34332.730000000003</v>
      </c>
    </row>
    <row r="6" spans="1:9" ht="19.5" customHeight="1" x14ac:dyDescent="0.35">
      <c r="A6" s="5"/>
      <c r="B6" s="34" t="s">
        <v>8</v>
      </c>
      <c r="C6" s="3">
        <v>34332.730000000003</v>
      </c>
      <c r="D6" s="3">
        <v>17272.41</v>
      </c>
      <c r="E6" s="3">
        <v>17060.32</v>
      </c>
      <c r="F6" s="5"/>
      <c r="G6" s="44" t="s">
        <v>44</v>
      </c>
      <c r="H6" s="46">
        <v>65594.399999999994</v>
      </c>
      <c r="I6" s="3">
        <v>86383.21</v>
      </c>
    </row>
    <row r="7" spans="1:9" ht="19.5" customHeight="1" x14ac:dyDescent="0.35">
      <c r="A7" s="5"/>
      <c r="B7" s="4" t="s">
        <v>9</v>
      </c>
      <c r="C7" s="3">
        <v>86383.21</v>
      </c>
      <c r="D7" s="3">
        <v>44666.29</v>
      </c>
      <c r="E7" s="3">
        <v>41716.92</v>
      </c>
      <c r="F7" s="5"/>
      <c r="G7" s="45" t="s">
        <v>45</v>
      </c>
      <c r="H7" s="46">
        <v>60454.71</v>
      </c>
      <c r="I7" s="3">
        <v>53731.07</v>
      </c>
    </row>
    <row r="8" spans="1:9" ht="19.5" customHeight="1" x14ac:dyDescent="0.35">
      <c r="A8" s="5"/>
      <c r="B8" s="9" t="s">
        <v>10</v>
      </c>
      <c r="C8" s="3">
        <v>53731.07</v>
      </c>
      <c r="D8" s="3">
        <v>29691.01</v>
      </c>
      <c r="E8" s="3">
        <v>24040.06</v>
      </c>
      <c r="F8" s="5"/>
      <c r="G8" s="45" t="s">
        <v>49</v>
      </c>
      <c r="H8" s="46">
        <v>57777.62</v>
      </c>
      <c r="I8" s="3">
        <v>31187.4</v>
      </c>
    </row>
    <row r="9" spans="1:9" ht="19.5" customHeight="1" x14ac:dyDescent="0.35">
      <c r="A9" s="5"/>
      <c r="B9" s="9" t="s">
        <v>11</v>
      </c>
      <c r="C9" s="3">
        <v>31187.4</v>
      </c>
      <c r="D9" s="3">
        <v>16897.78</v>
      </c>
      <c r="E9" s="3">
        <v>14289.62</v>
      </c>
      <c r="F9" s="5"/>
      <c r="G9" s="44" t="s">
        <v>46</v>
      </c>
      <c r="H9" s="50">
        <f>SUM(H10:H12)</f>
        <v>38673.050000000003</v>
      </c>
      <c r="I9" s="3">
        <f>SUM(I10:I12)</f>
        <v>35217.9</v>
      </c>
    </row>
    <row r="10" spans="1:9" ht="19.5" customHeight="1" x14ac:dyDescent="0.35">
      <c r="A10" s="5"/>
      <c r="B10" s="4" t="s">
        <v>12</v>
      </c>
      <c r="C10" s="3">
        <f>SUM(C11:C13)</f>
        <v>35217.9</v>
      </c>
      <c r="D10" s="3">
        <f t="shared" ref="D10:E10" si="0">SUM(D11:D13)</f>
        <v>21499.08</v>
      </c>
      <c r="E10" s="3">
        <f t="shared" si="0"/>
        <v>13718.82</v>
      </c>
      <c r="F10" s="5"/>
      <c r="G10" s="48" t="s">
        <v>13</v>
      </c>
      <c r="H10" s="46">
        <v>32785.85</v>
      </c>
      <c r="I10" s="3">
        <v>28146.3</v>
      </c>
    </row>
    <row r="11" spans="1:9" ht="19.5" customHeight="1" x14ac:dyDescent="0.35">
      <c r="A11" s="5"/>
      <c r="B11" s="10" t="s">
        <v>13</v>
      </c>
      <c r="C11" s="3">
        <v>28146.3</v>
      </c>
      <c r="D11" s="3">
        <v>16808.38</v>
      </c>
      <c r="E11" s="3">
        <v>11337.92</v>
      </c>
      <c r="F11" s="5"/>
      <c r="G11" s="48" t="s">
        <v>14</v>
      </c>
      <c r="H11" s="46">
        <v>5867.23</v>
      </c>
      <c r="I11" s="3">
        <v>7071.6</v>
      </c>
    </row>
    <row r="12" spans="1:9" ht="19.5" customHeight="1" x14ac:dyDescent="0.35">
      <c r="A12" s="5"/>
      <c r="B12" s="10" t="s">
        <v>14</v>
      </c>
      <c r="C12" s="3">
        <v>7071.6</v>
      </c>
      <c r="D12" s="3">
        <v>4690.7</v>
      </c>
      <c r="E12" s="3">
        <v>2380.9</v>
      </c>
      <c r="F12" s="5"/>
      <c r="G12" s="49" t="s">
        <v>50</v>
      </c>
      <c r="H12" s="46">
        <v>19.97</v>
      </c>
      <c r="I12" s="3" t="s">
        <v>1</v>
      </c>
    </row>
    <row r="13" spans="1:9" ht="19.5" customHeight="1" x14ac:dyDescent="0.35">
      <c r="A13" s="5"/>
      <c r="B13" s="11" t="s">
        <v>15</v>
      </c>
      <c r="C13" s="3" t="s">
        <v>1</v>
      </c>
      <c r="D13" s="3" t="s">
        <v>1</v>
      </c>
      <c r="E13" s="3" t="s">
        <v>1</v>
      </c>
      <c r="F13" s="5"/>
      <c r="G13" s="44" t="s">
        <v>47</v>
      </c>
      <c r="H13" s="50">
        <f>SUM(H14:H16)</f>
        <v>39241.550000000003</v>
      </c>
      <c r="I13" s="40">
        <f>SUM(I14:I16)</f>
        <v>26690.87</v>
      </c>
    </row>
    <row r="14" spans="1:9" ht="19.5" customHeight="1" x14ac:dyDescent="0.35">
      <c r="A14" s="5"/>
      <c r="B14" s="4" t="s">
        <v>16</v>
      </c>
      <c r="C14" s="40">
        <f>SUM(C15:C17)</f>
        <v>26690.87</v>
      </c>
      <c r="D14" s="40">
        <f t="shared" ref="D14:E14" si="1">SUM(D15:D17)</f>
        <v>13634.8</v>
      </c>
      <c r="E14" s="40">
        <f t="shared" si="1"/>
        <v>13056.07</v>
      </c>
      <c r="F14" s="5"/>
      <c r="G14" s="49" t="s">
        <v>17</v>
      </c>
      <c r="H14" s="46">
        <v>19793.060000000001</v>
      </c>
      <c r="I14" s="3">
        <v>17983.25</v>
      </c>
    </row>
    <row r="15" spans="1:9" ht="19.5" customHeight="1" x14ac:dyDescent="0.35">
      <c r="A15" s="5"/>
      <c r="B15" s="11" t="s">
        <v>17</v>
      </c>
      <c r="C15" s="3">
        <v>17983.25</v>
      </c>
      <c r="D15" s="3">
        <v>8910.0499999999993</v>
      </c>
      <c r="E15" s="3">
        <v>9073.2000000000007</v>
      </c>
      <c r="F15" s="5"/>
      <c r="G15" s="49" t="s">
        <v>18</v>
      </c>
      <c r="H15" s="46">
        <v>12884.62</v>
      </c>
      <c r="I15" s="3">
        <v>5020.0200000000004</v>
      </c>
    </row>
    <row r="16" spans="1:9" ht="19.5" customHeight="1" x14ac:dyDescent="0.35">
      <c r="A16" s="5"/>
      <c r="B16" s="11" t="s">
        <v>18</v>
      </c>
      <c r="C16" s="3">
        <v>5020.0200000000004</v>
      </c>
      <c r="D16" s="3">
        <v>3712.02</v>
      </c>
      <c r="E16" s="3">
        <v>1308</v>
      </c>
      <c r="F16" s="5"/>
      <c r="G16" s="49" t="s">
        <v>19</v>
      </c>
      <c r="H16" s="46">
        <v>6563.87</v>
      </c>
      <c r="I16" s="3">
        <v>3687.6</v>
      </c>
    </row>
    <row r="17" spans="1:9" ht="19.5" customHeight="1" x14ac:dyDescent="0.35">
      <c r="A17" s="5"/>
      <c r="B17" s="11" t="s">
        <v>19</v>
      </c>
      <c r="C17" s="3">
        <v>3687.6</v>
      </c>
      <c r="D17" s="3">
        <v>1012.73</v>
      </c>
      <c r="E17" s="3">
        <v>2674.87</v>
      </c>
      <c r="F17" s="5"/>
      <c r="G17" s="48" t="s">
        <v>48</v>
      </c>
      <c r="H17" s="46" t="s">
        <v>1</v>
      </c>
      <c r="I17" s="12">
        <v>0</v>
      </c>
    </row>
    <row r="18" spans="1:9" ht="19.5" customHeight="1" x14ac:dyDescent="0.35">
      <c r="A18" s="5"/>
      <c r="B18" s="10" t="s">
        <v>20</v>
      </c>
      <c r="C18" s="12">
        <v>0</v>
      </c>
      <c r="D18" s="12">
        <v>0</v>
      </c>
      <c r="E18" s="12">
        <v>0</v>
      </c>
      <c r="F18" s="5"/>
      <c r="G18" s="48" t="s">
        <v>21</v>
      </c>
      <c r="H18" s="46">
        <v>59.69</v>
      </c>
      <c r="I18" s="30">
        <v>0</v>
      </c>
    </row>
    <row r="19" spans="1:9" ht="19.5" customHeight="1" x14ac:dyDescent="0.35">
      <c r="A19" s="5"/>
      <c r="B19" s="14" t="s">
        <v>21</v>
      </c>
      <c r="C19" s="30">
        <v>0</v>
      </c>
      <c r="D19" s="30">
        <v>0</v>
      </c>
      <c r="E19" s="30">
        <v>0</v>
      </c>
      <c r="F19" s="5"/>
    </row>
    <row r="20" spans="1:9" ht="21" x14ac:dyDescent="0.35">
      <c r="A20" s="5"/>
      <c r="B20" s="4"/>
      <c r="C20" s="53" t="s">
        <v>6</v>
      </c>
      <c r="D20" s="53"/>
      <c r="E20" s="53"/>
      <c r="F20" s="5"/>
    </row>
    <row r="21" spans="1:9" ht="21" x14ac:dyDescent="0.35">
      <c r="A21" s="5"/>
      <c r="B21" s="13" t="s">
        <v>2</v>
      </c>
      <c r="C21" s="35">
        <f>SUM(C22+C23+C24+C25+C26+C30+C34+C35)</f>
        <v>99.99999626228572</v>
      </c>
      <c r="D21" s="35">
        <f t="shared" ref="D21:E21" si="2">SUM(D22+D23+D24+D25+D26+D30+D34+D35)</f>
        <v>99.999986078374974</v>
      </c>
      <c r="E21" s="35">
        <f t="shared" si="2"/>
        <v>100.00001614442283</v>
      </c>
      <c r="F21" s="5"/>
      <c r="H21" s="52" t="s">
        <v>51</v>
      </c>
      <c r="I21" s="52" t="s">
        <v>42</v>
      </c>
    </row>
    <row r="22" spans="1:9" ht="19.5" customHeight="1" x14ac:dyDescent="0.35">
      <c r="A22" s="5"/>
      <c r="B22" s="34" t="s">
        <v>8</v>
      </c>
      <c r="C22" s="16">
        <f t="shared" ref="C22:C35" si="3">(C6/$C$5)*100</f>
        <v>12.832593496399591</v>
      </c>
      <c r="D22" s="16">
        <f t="shared" ref="D22:D25" si="4">(D6/$D$5)*100</f>
        <v>12.023000751976573</v>
      </c>
      <c r="E22" s="16">
        <f t="shared" ref="E22:E25" si="5">(E6/$E$5)*100</f>
        <v>13.771450993725551</v>
      </c>
      <c r="F22" s="5"/>
      <c r="G22" s="47" t="s">
        <v>43</v>
      </c>
      <c r="H22" s="46">
        <v>55735.25</v>
      </c>
      <c r="I22" s="3">
        <v>34332.730000000003</v>
      </c>
    </row>
    <row r="23" spans="1:9" ht="19.5" customHeight="1" x14ac:dyDescent="0.35">
      <c r="A23" s="5"/>
      <c r="B23" s="4" t="s">
        <v>9</v>
      </c>
      <c r="C23" s="16">
        <f t="shared" si="3"/>
        <v>32.287575699459964</v>
      </c>
      <c r="D23" s="16">
        <f t="shared" si="4"/>
        <v>31.091366998467713</v>
      </c>
      <c r="E23" s="16">
        <f t="shared" si="5"/>
        <v>33.67477980419882</v>
      </c>
      <c r="F23" s="5"/>
      <c r="G23" s="44" t="s">
        <v>44</v>
      </c>
      <c r="H23" s="46">
        <v>65594.399999999994</v>
      </c>
      <c r="I23" s="3">
        <v>86383.21</v>
      </c>
    </row>
    <row r="24" spans="1:9" ht="19.5" customHeight="1" x14ac:dyDescent="0.35">
      <c r="A24" s="5"/>
      <c r="B24" s="9" t="s">
        <v>10</v>
      </c>
      <c r="C24" s="16">
        <f t="shared" si="3"/>
        <v>20.083138726124929</v>
      </c>
      <c r="D24" s="16">
        <f t="shared" si="4"/>
        <v>20.667355369455908</v>
      </c>
      <c r="E24" s="16">
        <f t="shared" si="5"/>
        <v>19.405644687568689</v>
      </c>
      <c r="F24" s="5"/>
      <c r="G24" s="45" t="s">
        <v>45</v>
      </c>
      <c r="H24" s="46">
        <v>60454.71</v>
      </c>
      <c r="I24" s="3">
        <v>53731.07</v>
      </c>
    </row>
    <row r="25" spans="1:9" ht="19.5" customHeight="1" x14ac:dyDescent="0.35">
      <c r="A25" s="5"/>
      <c r="B25" s="9" t="s">
        <v>11</v>
      </c>
      <c r="C25" s="16">
        <f t="shared" si="3"/>
        <v>11.656959012860691</v>
      </c>
      <c r="D25" s="16">
        <f t="shared" si="4"/>
        <v>11.762227833101154</v>
      </c>
      <c r="E25" s="16">
        <f t="shared" si="5"/>
        <v>11.534883375514674</v>
      </c>
      <c r="F25" s="5"/>
      <c r="G25" s="45" t="s">
        <v>49</v>
      </c>
      <c r="H25" s="46">
        <v>57777.62</v>
      </c>
      <c r="I25" s="3">
        <v>31187.4</v>
      </c>
    </row>
    <row r="26" spans="1:9" ht="19.5" customHeight="1" x14ac:dyDescent="0.35">
      <c r="A26" s="5"/>
      <c r="B26" s="4" t="s">
        <v>12</v>
      </c>
      <c r="C26" s="16">
        <f t="shared" si="3"/>
        <v>13.163444750733516</v>
      </c>
      <c r="D26" s="16">
        <f>(D10/$D$5)*100</f>
        <v>14.965106491034231</v>
      </c>
      <c r="E26" s="16">
        <f>(E10/$E$5)*100</f>
        <v>11.074121547646349</v>
      </c>
      <c r="F26" s="5"/>
      <c r="G26" s="44" t="s">
        <v>46</v>
      </c>
      <c r="H26" s="51">
        <v>38673</v>
      </c>
      <c r="I26" s="3">
        <v>35218</v>
      </c>
    </row>
    <row r="27" spans="1:9" ht="19.5" customHeight="1" x14ac:dyDescent="0.35">
      <c r="A27" s="5"/>
      <c r="B27" s="10" t="s">
        <v>13</v>
      </c>
      <c r="C27" s="16">
        <f t="shared" si="3"/>
        <v>10.520282725192894</v>
      </c>
      <c r="D27" s="16">
        <f t="shared" ref="D27:D35" si="6">(D11/$D$5)*100</f>
        <v>11.69999816930631</v>
      </c>
      <c r="E27" s="16">
        <f t="shared" ref="E27:E35" si="7">(E11/$E$5)*100</f>
        <v>9.1522087305971294</v>
      </c>
      <c r="F27" s="5"/>
      <c r="G27" s="44" t="s">
        <v>47</v>
      </c>
      <c r="H27" s="51">
        <v>39242</v>
      </c>
      <c r="I27" s="3">
        <v>26691</v>
      </c>
    </row>
    <row r="28" spans="1:9" ht="19.5" customHeight="1" x14ac:dyDescent="0.35">
      <c r="A28" s="5"/>
      <c r="B28" s="10" t="s">
        <v>14</v>
      </c>
      <c r="C28" s="16">
        <f t="shared" si="3"/>
        <v>2.6431620255406241</v>
      </c>
      <c r="D28" s="16">
        <f t="shared" si="6"/>
        <v>3.2651083217279186</v>
      </c>
      <c r="E28" s="16">
        <f t="shared" si="7"/>
        <v>1.921912817049221</v>
      </c>
      <c r="F28" s="5"/>
    </row>
    <row r="29" spans="1:9" ht="19.5" customHeight="1" x14ac:dyDescent="0.35">
      <c r="A29" s="5"/>
      <c r="B29" s="11" t="s">
        <v>15</v>
      </c>
      <c r="C29" s="16"/>
      <c r="D29" s="16"/>
      <c r="E29" s="16"/>
      <c r="F29" s="5"/>
    </row>
    <row r="30" spans="1:9" ht="19.5" customHeight="1" x14ac:dyDescent="0.35">
      <c r="A30" s="5"/>
      <c r="B30" s="4" t="s">
        <v>16</v>
      </c>
      <c r="C30" s="16">
        <f t="shared" si="3"/>
        <v>9.9762845767070356</v>
      </c>
      <c r="D30" s="16">
        <f t="shared" si="6"/>
        <v>9.490928634339399</v>
      </c>
      <c r="E30" s="16">
        <f t="shared" si="7"/>
        <v>10.539135735768753</v>
      </c>
      <c r="F30" s="5"/>
    </row>
    <row r="31" spans="1:9" ht="19.5" customHeight="1" x14ac:dyDescent="0.35">
      <c r="A31" s="5"/>
      <c r="B31" s="11" t="s">
        <v>17</v>
      </c>
      <c r="C31" s="16">
        <f t="shared" si="3"/>
        <v>6.7216250206181662</v>
      </c>
      <c r="D31" s="16">
        <f t="shared" si="6"/>
        <v>6.2021187460319007</v>
      </c>
      <c r="E31" s="16">
        <f t="shared" si="7"/>
        <v>7.324078865828465</v>
      </c>
      <c r="F31" s="5"/>
    </row>
    <row r="32" spans="1:9" ht="19.5" customHeight="1" x14ac:dyDescent="0.35">
      <c r="A32" s="5"/>
      <c r="B32" s="11" t="s">
        <v>18</v>
      </c>
      <c r="C32" s="16">
        <f t="shared" si="3"/>
        <v>1.8763400406491377</v>
      </c>
      <c r="D32" s="16">
        <f t="shared" si="6"/>
        <v>2.5838675234869992</v>
      </c>
      <c r="E32" s="16">
        <f t="shared" si="7"/>
        <v>1.0558452537697429</v>
      </c>
      <c r="F32" s="5"/>
    </row>
    <row r="33" spans="1:6" ht="19.5" customHeight="1" x14ac:dyDescent="0.35">
      <c r="A33" s="5"/>
      <c r="B33" s="11" t="s">
        <v>19</v>
      </c>
      <c r="C33" s="16">
        <f t="shared" si="3"/>
        <v>1.3783195154397314</v>
      </c>
      <c r="D33" s="16">
        <f t="shared" si="6"/>
        <v>0.7049423648204991</v>
      </c>
      <c r="E33" s="16">
        <f t="shared" si="7"/>
        <v>2.1592116161705444</v>
      </c>
      <c r="F33" s="5"/>
    </row>
    <row r="34" spans="1:6" ht="19.5" customHeight="1" x14ac:dyDescent="0.35">
      <c r="A34" s="5"/>
      <c r="B34" s="10" t="s">
        <v>20</v>
      </c>
      <c r="C34" s="16">
        <f t="shared" si="3"/>
        <v>0</v>
      </c>
      <c r="D34" s="16">
        <f t="shared" si="6"/>
        <v>0</v>
      </c>
      <c r="E34" s="16">
        <f t="shared" si="7"/>
        <v>0</v>
      </c>
      <c r="F34" s="5"/>
    </row>
    <row r="35" spans="1:6" ht="19.5" customHeight="1" x14ac:dyDescent="0.35">
      <c r="A35" s="5"/>
      <c r="B35" s="14" t="s">
        <v>21</v>
      </c>
      <c r="C35" s="17">
        <f t="shared" si="3"/>
        <v>0</v>
      </c>
      <c r="D35" s="17">
        <f t="shared" si="6"/>
        <v>0</v>
      </c>
      <c r="E35" s="17">
        <f t="shared" si="7"/>
        <v>0</v>
      </c>
      <c r="F35" s="5"/>
    </row>
    <row r="36" spans="1:6" ht="21" x14ac:dyDescent="0.35">
      <c r="B36" s="15"/>
      <c r="C36" s="15"/>
      <c r="D36" s="15"/>
      <c r="E36" s="5"/>
      <c r="F36" s="5"/>
    </row>
    <row r="37" spans="1:6" ht="21" x14ac:dyDescent="0.2">
      <c r="A37" s="41" t="s">
        <v>52</v>
      </c>
    </row>
  </sheetData>
  <mergeCells count="2">
    <mergeCell ref="C4:E4"/>
    <mergeCell ref="C20:E20"/>
  </mergeCells>
  <pageMargins left="0.62992125984251968" right="0.11811023622047245" top="0.94488188976377963" bottom="0.55118110236220474" header="0.31496062992125984" footer="0.31496062992125984"/>
  <pageSetup paperSize="9" orientation="portrait" r:id="rId1"/>
  <headerFooter>
    <oddHeader>&amp;C&amp;"TH SarabunPSK,ธรรมดา"&amp;14
-27-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5.1</vt:lpstr>
      <vt:lpstr>6.1</vt:lpstr>
      <vt:lpstr>7.1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NSONAN</cp:lastModifiedBy>
  <cp:lastPrinted>2015-03-23T02:28:35Z</cp:lastPrinted>
  <dcterms:created xsi:type="dcterms:W3CDTF">2015-01-09T08:48:43Z</dcterms:created>
  <dcterms:modified xsi:type="dcterms:W3CDTF">2010-09-17T18:28:58Z</dcterms:modified>
</cp:coreProperties>
</file>