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4.5" sheetId="1" r:id="rId1"/>
  </sheets>
  <calcPr calcId="125725"/>
</workbook>
</file>

<file path=xl/calcChain.xml><?xml version="1.0" encoding="utf-8"?>
<calcChain xmlns="http://schemas.openxmlformats.org/spreadsheetml/2006/main">
  <c r="F9" i="1"/>
  <c r="G9"/>
  <c r="I9"/>
  <c r="J9"/>
  <c r="L9"/>
  <c r="M9"/>
  <c r="O9"/>
  <c r="P9"/>
  <c r="E10"/>
  <c r="E9" s="1"/>
  <c r="K9" s="1"/>
  <c r="H10"/>
  <c r="H9" s="1"/>
  <c r="N9" s="1"/>
  <c r="N10"/>
  <c r="H13"/>
  <c r="N13"/>
  <c r="H14"/>
  <c r="N14"/>
  <c r="E15"/>
  <c r="H15"/>
  <c r="N15"/>
  <c r="E16"/>
  <c r="H16"/>
  <c r="N16"/>
  <c r="E17"/>
  <c r="H17"/>
  <c r="N17"/>
  <c r="E18"/>
  <c r="H18"/>
  <c r="N18"/>
  <c r="E19"/>
  <c r="H19"/>
  <c r="N19"/>
  <c r="H21"/>
  <c r="N21"/>
  <c r="H22"/>
  <c r="N22"/>
  <c r="H23"/>
  <c r="N23"/>
</calcChain>
</file>

<file path=xl/sharedStrings.xml><?xml version="1.0" encoding="utf-8"?>
<sst xmlns="http://schemas.openxmlformats.org/spreadsheetml/2006/main" count="81" uniqueCount="49">
  <si>
    <t xml:space="preserve"> Source: Nakhon Ratchasima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</si>
  <si>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</si>
  <si>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</si>
  <si>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</si>
  <si>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</si>
  <si>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</si>
  <si>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</si>
  <si>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</si>
  <si>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Diabetes mellitus</t>
  </si>
  <si>
    <t>-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</si>
  <si>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</si>
  <si>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</si>
  <si>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</si>
  <si>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</si>
  <si>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</si>
  <si>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</si>
  <si>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</si>
  <si>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</si>
  <si>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</si>
  <si>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</si>
  <si>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</si>
  <si>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</si>
  <si>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</si>
  <si>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</si>
  <si>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</si>
  <si>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</si>
  <si>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</si>
  <si>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</si>
  <si>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</si>
  <si>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</si>
  <si>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Total</t>
  </si>
  <si>
    <t>รวมยอด</t>
  </si>
  <si>
    <t>Female</t>
  </si>
  <si>
    <t>Male</t>
  </si>
  <si>
    <t>หญิง</t>
  </si>
  <si>
    <t>ชาย</t>
  </si>
  <si>
    <t>รวม</t>
  </si>
  <si>
    <t>2557 (2014)</t>
  </si>
  <si>
    <t>2556 (2013)</t>
  </si>
  <si>
    <t>Death rate per 100,000 population</t>
  </si>
  <si>
    <t>Deaths</t>
  </si>
  <si>
    <t>Cause of Death</t>
  </si>
  <si>
    <t>อัตราตายต่อประชากร 100,000 คน</t>
  </si>
  <si>
    <t>การตาย</t>
  </si>
  <si>
    <t>สาเหตุตาย</t>
  </si>
  <si>
    <t>Death by Leading Causes of Death and Sex: 2013 - 2014</t>
  </si>
  <si>
    <t xml:space="preserve">    Table</t>
  </si>
  <si>
    <t>การตาย จำแนกตามสาเหตุที่สำคัญ และเพศ พ.ศ. 2556 - 2557</t>
  </si>
  <si>
    <t xml:space="preserve">     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</si>
</sst>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00"/>
    <numFmt numFmtId="188" formatCode="_-* #,##0_-;\-* #,##0_-;_-* &quot;-&quot;??_-;_-@_-"/>
    <numFmt numFmtId="189" formatCode="_-* #,##0.0_-;\-* #,##0.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0"/>
      <name val="TH SarabunPSK"/>
      <family val="2"/>
    </font>
    <font>
      <sz val="10"/>
      <name val="Cordia New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87" fontId="3" fillId="0" borderId="6" xfId="0" applyNumberFormat="1" applyFont="1" applyBorder="1" applyAlignment="1">
      <alignment horizontal="right"/>
    </xf>
    <xf numFmtId="187" fontId="3" fillId="0" borderId="6" xfId="2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88" fontId="3" fillId="0" borderId="6" xfId="2" applyNumberFormat="1" applyFont="1" applyBorder="1" applyAlignment="1">
      <alignment horizontal="right"/>
    </xf>
    <xf numFmtId="188" fontId="2" fillId="0" borderId="5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3" fontId="2" fillId="0" borderId="6" xfId="0" applyNumberFormat="1" applyFont="1" applyBorder="1" applyAlignment="1">
      <alignment horizontal="right"/>
    </xf>
    <xf numFmtId="188" fontId="2" fillId="0" borderId="6" xfId="2" applyNumberFormat="1" applyFont="1" applyBorder="1" applyAlignment="1">
      <alignment horizontal="right"/>
    </xf>
    <xf numFmtId="188" fontId="2" fillId="0" borderId="5" xfId="2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89" fontId="5" fillId="0" borderId="5" xfId="0" applyNumberFormat="1" applyFont="1" applyBorder="1" applyAlignment="1">
      <alignment horizontal="left"/>
    </xf>
    <xf numFmtId="188" fontId="5" fillId="0" borderId="5" xfId="0" applyNumberFormat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</cellXfs>
  <cellStyles count="4">
    <cellStyle name="Normal_นอก" xfId="3"/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582400" y="5895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82400" y="5895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1582400" y="5895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582400" y="5895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1990725</xdr:colOff>
      <xdr:row>0</xdr:row>
      <xdr:rowOff>95250</xdr:rowOff>
    </xdr:from>
    <xdr:to>
      <xdr:col>20</xdr:col>
      <xdr:colOff>171450</xdr:colOff>
      <xdr:row>26</xdr:row>
      <xdr:rowOff>152400</xdr:rowOff>
    </xdr:to>
    <xdr:grpSp>
      <xdr:nvGrpSpPr>
        <xdr:cNvPr id="6" name="Group 159"/>
        <xdr:cNvGrpSpPr>
          <a:grpSpLocks/>
        </xdr:cNvGrpSpPr>
      </xdr:nvGrpSpPr>
      <xdr:grpSpPr bwMode="auto">
        <a:xfrm>
          <a:off x="9334500" y="95250"/>
          <a:ext cx="885825" cy="6496050"/>
          <a:chOff x="988" y="1"/>
          <a:chExt cx="65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473"/>
            <a:ext cx="34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8" y="649"/>
            <a:ext cx="6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28"/>
  <sheetViews>
    <sheetView showGridLines="0" tabSelected="1" topLeftCell="C1" zoomScaleNormal="100" workbookViewId="0">
      <selection activeCell="D1" sqref="D1"/>
    </sheetView>
  </sheetViews>
  <sheetFormatPr defaultRowHeight="19.5" customHeight="1"/>
  <cols>
    <col min="1" max="1" width="1.7109375" style="1" customWidth="1"/>
    <col min="2" max="2" width="5.85546875" style="1" customWidth="1"/>
    <col min="3" max="3" width="4.140625" style="1" customWidth="1"/>
    <col min="4" max="4" width="15.85546875" style="1" customWidth="1"/>
    <col min="5" max="10" width="6.42578125" style="1" customWidth="1"/>
    <col min="11" max="11" width="8.28515625" style="1" customWidth="1"/>
    <col min="12" max="13" width="6.42578125" style="1" customWidth="1"/>
    <col min="14" max="14" width="7.42578125" style="1" customWidth="1"/>
    <col min="15" max="15" width="7.85546875" style="1" customWidth="1"/>
    <col min="16" max="16" width="7.140625" style="1" customWidth="1"/>
    <col min="17" max="17" width="0.42578125" style="1" customWidth="1"/>
    <col min="18" max="18" width="33.42578125" style="1" customWidth="1"/>
    <col min="19" max="19" width="4" style="1" customWidth="1"/>
    <col min="20" max="20" width="3.140625" style="1" customWidth="1"/>
    <col min="21" max="21" width="11.28515625" style="1" customWidth="1"/>
    <col min="22" max="16384" width="9.140625" style="1"/>
  </cols>
  <sheetData>
    <row r="1" spans="1:19" s="48" customFormat="1" ht="19.5" customHeight="1">
      <c r="A1" s="49"/>
      <c r="B1" s="49" t="s">
        <v>48</v>
      </c>
      <c r="C1" s="50">
        <v>4.5</v>
      </c>
      <c r="D1" s="49" t="s">
        <v>47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9" s="48" customFormat="1" ht="19.5" customHeight="1">
      <c r="A2" s="49"/>
      <c r="B2" s="49" t="s">
        <v>46</v>
      </c>
      <c r="C2" s="50">
        <v>4.5</v>
      </c>
      <c r="D2" s="49" t="s">
        <v>45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9" s="48" customFormat="1" ht="19.5" customHeight="1">
      <c r="A3" s="49"/>
      <c r="B3" s="49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19.5" customHeight="1">
      <c r="A4" s="42" t="s">
        <v>44</v>
      </c>
      <c r="B4" s="42"/>
      <c r="C4" s="42"/>
      <c r="D4" s="47"/>
      <c r="E4" s="46" t="s">
        <v>43</v>
      </c>
      <c r="F4" s="45"/>
      <c r="G4" s="45"/>
      <c r="H4" s="45"/>
      <c r="I4" s="45"/>
      <c r="J4" s="44"/>
      <c r="K4" s="46" t="s">
        <v>42</v>
      </c>
      <c r="L4" s="45"/>
      <c r="M4" s="45"/>
      <c r="N4" s="45"/>
      <c r="O4" s="45"/>
      <c r="P4" s="44"/>
      <c r="Q4" s="43" t="s">
        <v>41</v>
      </c>
      <c r="R4" s="42"/>
    </row>
    <row r="5" spans="1:19" ht="19.5" customHeight="1">
      <c r="A5" s="36"/>
      <c r="B5" s="36"/>
      <c r="C5" s="36"/>
      <c r="D5" s="38"/>
      <c r="E5" s="33" t="s">
        <v>40</v>
      </c>
      <c r="F5" s="32"/>
      <c r="G5" s="32"/>
      <c r="H5" s="32"/>
      <c r="I5" s="32"/>
      <c r="J5" s="35"/>
      <c r="K5" s="33" t="s">
        <v>39</v>
      </c>
      <c r="L5" s="32"/>
      <c r="M5" s="32"/>
      <c r="N5" s="32"/>
      <c r="O5" s="32"/>
      <c r="P5" s="35"/>
      <c r="Q5" s="37"/>
      <c r="R5" s="36"/>
    </row>
    <row r="6" spans="1:19" ht="19.5" customHeight="1">
      <c r="A6" s="36"/>
      <c r="B6" s="36"/>
      <c r="C6" s="36"/>
      <c r="D6" s="38"/>
      <c r="E6" s="41" t="s">
        <v>38</v>
      </c>
      <c r="F6" s="40"/>
      <c r="G6" s="39"/>
      <c r="H6" s="41" t="s">
        <v>37</v>
      </c>
      <c r="I6" s="40"/>
      <c r="J6" s="39"/>
      <c r="K6" s="41" t="s">
        <v>38</v>
      </c>
      <c r="L6" s="40"/>
      <c r="M6" s="39"/>
      <c r="N6" s="41" t="s">
        <v>37</v>
      </c>
      <c r="O6" s="40"/>
      <c r="P6" s="39"/>
      <c r="Q6" s="37"/>
      <c r="R6" s="36"/>
    </row>
    <row r="7" spans="1:19" ht="19.5" customHeight="1">
      <c r="A7" s="36"/>
      <c r="B7" s="36"/>
      <c r="C7" s="36"/>
      <c r="D7" s="38"/>
      <c r="E7" s="21" t="s">
        <v>36</v>
      </c>
      <c r="F7" s="21" t="s">
        <v>35</v>
      </c>
      <c r="G7" s="21" t="s">
        <v>34</v>
      </c>
      <c r="H7" s="21" t="s">
        <v>36</v>
      </c>
      <c r="I7" s="21" t="s">
        <v>35</v>
      </c>
      <c r="J7" s="21" t="s">
        <v>34</v>
      </c>
      <c r="K7" s="21" t="s">
        <v>36</v>
      </c>
      <c r="L7" s="21" t="s">
        <v>35</v>
      </c>
      <c r="M7" s="21" t="s">
        <v>34</v>
      </c>
      <c r="N7" s="21" t="s">
        <v>36</v>
      </c>
      <c r="O7" s="21" t="s">
        <v>35</v>
      </c>
      <c r="P7" s="21" t="s">
        <v>34</v>
      </c>
      <c r="Q7" s="37"/>
      <c r="R7" s="36"/>
    </row>
    <row r="8" spans="1:19" ht="19.5" customHeight="1">
      <c r="A8" s="32"/>
      <c r="B8" s="32"/>
      <c r="C8" s="32"/>
      <c r="D8" s="35"/>
      <c r="E8" s="34" t="s">
        <v>30</v>
      </c>
      <c r="F8" s="34" t="s">
        <v>33</v>
      </c>
      <c r="G8" s="34" t="s">
        <v>32</v>
      </c>
      <c r="H8" s="34" t="s">
        <v>30</v>
      </c>
      <c r="I8" s="34" t="s">
        <v>33</v>
      </c>
      <c r="J8" s="34" t="s">
        <v>32</v>
      </c>
      <c r="K8" s="34" t="s">
        <v>30</v>
      </c>
      <c r="L8" s="34" t="s">
        <v>33</v>
      </c>
      <c r="M8" s="34" t="s">
        <v>32</v>
      </c>
      <c r="N8" s="34" t="s">
        <v>30</v>
      </c>
      <c r="O8" s="34" t="s">
        <v>33</v>
      </c>
      <c r="P8" s="34" t="s">
        <v>32</v>
      </c>
      <c r="Q8" s="33"/>
      <c r="R8" s="32"/>
    </row>
    <row r="9" spans="1:19" ht="19.5" customHeight="1">
      <c r="A9" s="31" t="s">
        <v>31</v>
      </c>
      <c r="B9" s="31"/>
      <c r="C9" s="31"/>
      <c r="D9" s="30"/>
      <c r="E9" s="29">
        <f>SUM(E10:E23)</f>
        <v>17330</v>
      </c>
      <c r="F9" s="29">
        <f>SUM(F10:F23)</f>
        <v>9770</v>
      </c>
      <c r="G9" s="29">
        <f>SUM(G10:G23)</f>
        <v>7560</v>
      </c>
      <c r="H9" s="29">
        <f>SUM(H10:H23)</f>
        <v>17685</v>
      </c>
      <c r="I9" s="29">
        <f>SUM(I10:I23)</f>
        <v>9907</v>
      </c>
      <c r="J9" s="29">
        <f>SUM(J10:J23)</f>
        <v>7778</v>
      </c>
      <c r="K9" s="28" t="e">
        <f>E9*100000/K1</f>
        <v>#DIV/0!</v>
      </c>
      <c r="L9" s="28" t="e">
        <f>F9*100000/K2</f>
        <v>#DIV/0!</v>
      </c>
      <c r="M9" s="28" t="e">
        <f>G9*100000/K3</f>
        <v>#DIV/0!</v>
      </c>
      <c r="N9" s="28" t="e">
        <f>H9*100000/L1</f>
        <v>#DIV/0!</v>
      </c>
      <c r="O9" s="28" t="e">
        <f>I9*100000/L2</f>
        <v>#DIV/0!</v>
      </c>
      <c r="P9" s="28" t="e">
        <f>J9*100000/L3</f>
        <v>#DIV/0!</v>
      </c>
      <c r="Q9" s="21"/>
      <c r="R9" s="27" t="s">
        <v>30</v>
      </c>
      <c r="S9" s="2"/>
    </row>
    <row r="10" spans="1:19" ht="19.5" customHeight="1">
      <c r="A10" s="26" t="s">
        <v>29</v>
      </c>
      <c r="B10" s="26"/>
      <c r="C10" s="26"/>
      <c r="D10" s="25"/>
      <c r="E10" s="18">
        <f>SUM(F10:G10)</f>
        <v>2546</v>
      </c>
      <c r="F10" s="17">
        <v>1523</v>
      </c>
      <c r="G10" s="24">
        <v>1023</v>
      </c>
      <c r="H10" s="14">
        <f>SUM(I10:J10)</f>
        <v>2584</v>
      </c>
      <c r="I10" s="14">
        <v>1454</v>
      </c>
      <c r="J10" s="14">
        <v>1130</v>
      </c>
      <c r="K10" s="23">
        <v>22.35</v>
      </c>
      <c r="L10" s="22">
        <v>1.59</v>
      </c>
      <c r="M10" s="22">
        <v>13.53</v>
      </c>
      <c r="N10" s="12">
        <f>SUM(O10:P10)</f>
        <v>98.831463287018195</v>
      </c>
      <c r="O10" s="11">
        <v>55.611821834103893</v>
      </c>
      <c r="P10" s="11">
        <v>43.219641452914303</v>
      </c>
      <c r="Q10" s="21"/>
      <c r="R10" s="3" t="s">
        <v>28</v>
      </c>
      <c r="S10" s="2"/>
    </row>
    <row r="11" spans="1:19" ht="19.5" customHeight="1">
      <c r="C11" s="3"/>
      <c r="D11" s="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0"/>
      <c r="P11" s="20"/>
      <c r="Q11" s="10"/>
      <c r="R11" s="3" t="s">
        <v>27</v>
      </c>
      <c r="S11" s="2"/>
    </row>
    <row r="12" spans="1:19" ht="19.5" customHeight="1">
      <c r="A12" s="3" t="s">
        <v>26</v>
      </c>
      <c r="B12" s="3"/>
      <c r="C12" s="3"/>
      <c r="D12" s="3"/>
      <c r="E12" s="19"/>
      <c r="F12" s="13"/>
      <c r="G12" s="13"/>
      <c r="H12" s="14"/>
      <c r="I12" s="14"/>
      <c r="J12" s="14"/>
      <c r="K12" s="13"/>
      <c r="L12" s="13"/>
      <c r="M12" s="13"/>
      <c r="N12" s="12"/>
      <c r="O12" s="11"/>
      <c r="P12" s="11"/>
      <c r="Q12" s="10"/>
      <c r="R12" s="3" t="s">
        <v>25</v>
      </c>
      <c r="S12" s="2"/>
    </row>
    <row r="13" spans="1:19" ht="19.5" customHeight="1">
      <c r="A13" s="3"/>
      <c r="B13" s="3" t="s">
        <v>24</v>
      </c>
      <c r="C13" s="3"/>
      <c r="D13" s="3"/>
      <c r="E13" s="19">
        <v>1069</v>
      </c>
      <c r="F13" s="13">
        <v>856</v>
      </c>
      <c r="G13" s="13">
        <v>213</v>
      </c>
      <c r="H13" s="14">
        <f>SUM(I13:J13)</f>
        <v>1055</v>
      </c>
      <c r="I13" s="14">
        <v>835</v>
      </c>
      <c r="J13" s="14">
        <v>220</v>
      </c>
      <c r="K13" s="13">
        <v>10.17</v>
      </c>
      <c r="L13" s="13">
        <v>8.76</v>
      </c>
      <c r="M13" s="13">
        <v>2.82</v>
      </c>
      <c r="N13" s="12">
        <f>SUM(O13:P13)</f>
        <v>40.351081179490791</v>
      </c>
      <c r="O13" s="11">
        <v>31.93663771078181</v>
      </c>
      <c r="P13" s="11">
        <v>8.4144434687089795</v>
      </c>
      <c r="Q13" s="10"/>
      <c r="R13" s="3" t="s">
        <v>23</v>
      </c>
      <c r="S13" s="2"/>
    </row>
    <row r="14" spans="1:19" ht="19.5" customHeight="1">
      <c r="A14" s="3" t="s">
        <v>22</v>
      </c>
      <c r="B14" s="3"/>
      <c r="C14" s="3"/>
      <c r="D14" s="3"/>
      <c r="E14" s="19">
        <v>1185</v>
      </c>
      <c r="F14" s="13">
        <v>611</v>
      </c>
      <c r="G14" s="13">
        <v>574</v>
      </c>
      <c r="H14" s="14">
        <f>SUM(I14:J14)</f>
        <v>1341</v>
      </c>
      <c r="I14" s="14">
        <v>722</v>
      </c>
      <c r="J14" s="14">
        <v>619</v>
      </c>
      <c r="K14" s="13">
        <v>10.050000000000001</v>
      </c>
      <c r="L14" s="13">
        <v>6.25</v>
      </c>
      <c r="M14" s="13">
        <v>7.59</v>
      </c>
      <c r="N14" s="12">
        <f>SUM(O14:P14)</f>
        <v>51.289857688812461</v>
      </c>
      <c r="O14" s="11">
        <v>27.614673565490378</v>
      </c>
      <c r="P14" s="11">
        <v>23.675184123322083</v>
      </c>
      <c r="Q14" s="10"/>
      <c r="R14" s="3" t="s">
        <v>21</v>
      </c>
      <c r="S14" s="2"/>
    </row>
    <row r="15" spans="1:19" ht="19.5" customHeight="1">
      <c r="A15" s="3" t="s">
        <v>20</v>
      </c>
      <c r="B15" s="16"/>
      <c r="C15" s="16"/>
      <c r="D15" s="16"/>
      <c r="E15" s="18">
        <f>SUM(F15:G15)</f>
        <v>886</v>
      </c>
      <c r="F15" s="17">
        <v>490</v>
      </c>
      <c r="G15" s="17">
        <v>396</v>
      </c>
      <c r="H15" s="14">
        <f>SUM(I15:J15)</f>
        <v>850</v>
      </c>
      <c r="I15" s="14">
        <v>529</v>
      </c>
      <c r="J15" s="14">
        <v>321</v>
      </c>
      <c r="K15" s="13">
        <v>7.63</v>
      </c>
      <c r="L15" s="13">
        <v>5.0199999999999996</v>
      </c>
      <c r="M15" s="13">
        <v>5.24</v>
      </c>
      <c r="N15" s="12">
        <f>SUM(O15:P15)</f>
        <v>32.510349765466515</v>
      </c>
      <c r="O15" s="11">
        <v>20.232911795213866</v>
      </c>
      <c r="P15" s="11">
        <v>12.277437970252647</v>
      </c>
      <c r="Q15" s="10"/>
      <c r="R15" s="3" t="s">
        <v>19</v>
      </c>
      <c r="S15" s="2"/>
    </row>
    <row r="16" spans="1:19" ht="19.5" customHeight="1">
      <c r="A16" s="3" t="s">
        <v>18</v>
      </c>
      <c r="B16" s="16"/>
      <c r="C16" s="16"/>
      <c r="D16" s="16"/>
      <c r="E16" s="18">
        <f>SUM(F16:G16)</f>
        <v>1367</v>
      </c>
      <c r="F16" s="17">
        <v>858</v>
      </c>
      <c r="G16" s="17">
        <v>509</v>
      </c>
      <c r="H16" s="14">
        <f>SUM(I16:J16)</f>
        <v>1599</v>
      </c>
      <c r="I16" s="14">
        <v>993</v>
      </c>
      <c r="J16" s="14">
        <v>606</v>
      </c>
      <c r="K16" s="13">
        <v>12.15</v>
      </c>
      <c r="L16" s="13">
        <v>8.7799999999999994</v>
      </c>
      <c r="M16" s="13">
        <v>6.73</v>
      </c>
      <c r="N16" s="12">
        <f>SUM(O16:P16)</f>
        <v>61.157705029389362</v>
      </c>
      <c r="O16" s="11">
        <v>37.97973802012735</v>
      </c>
      <c r="P16" s="11">
        <v>23.177967009262009</v>
      </c>
      <c r="Q16" s="10"/>
      <c r="R16" s="3" t="s">
        <v>17</v>
      </c>
      <c r="S16" s="2"/>
    </row>
    <row r="17" spans="1:19" ht="19.5" customHeight="1">
      <c r="A17" s="3" t="s">
        <v>16</v>
      </c>
      <c r="B17" s="3"/>
      <c r="C17" s="3"/>
      <c r="D17" s="3"/>
      <c r="E17" s="18">
        <f>SUM(F17:G17)</f>
        <v>388</v>
      </c>
      <c r="F17" s="17">
        <v>183</v>
      </c>
      <c r="G17" s="17">
        <v>205</v>
      </c>
      <c r="H17" s="14">
        <f>SUM(I17:J17)</f>
        <v>463</v>
      </c>
      <c r="I17" s="14">
        <v>202</v>
      </c>
      <c r="J17" s="14">
        <v>261</v>
      </c>
      <c r="K17" s="13">
        <v>3.23</v>
      </c>
      <c r="L17" s="13">
        <v>1.87</v>
      </c>
      <c r="M17" s="13">
        <v>2.71</v>
      </c>
      <c r="N17" s="12">
        <f>SUM(O17:P17)</f>
        <v>17.70857875460117</v>
      </c>
      <c r="O17" s="11">
        <v>7.7259890030873359</v>
      </c>
      <c r="P17" s="11">
        <v>9.9825897515138351</v>
      </c>
      <c r="Q17" s="10"/>
      <c r="R17" s="3" t="s">
        <v>15</v>
      </c>
      <c r="S17" s="2"/>
    </row>
    <row r="18" spans="1:19" ht="19.5" customHeight="1">
      <c r="A18" s="3" t="s">
        <v>14</v>
      </c>
      <c r="B18" s="16"/>
      <c r="C18" s="16"/>
      <c r="D18" s="16"/>
      <c r="E18" s="18">
        <f>SUM(F18:G18)</f>
        <v>491</v>
      </c>
      <c r="F18" s="17">
        <v>321</v>
      </c>
      <c r="G18" s="17">
        <v>170</v>
      </c>
      <c r="H18" s="14">
        <f>SUM(I18:J18)</f>
        <v>560</v>
      </c>
      <c r="I18" s="14">
        <v>378</v>
      </c>
      <c r="J18" s="14">
        <v>182</v>
      </c>
      <c r="K18" s="13">
        <v>4.41</v>
      </c>
      <c r="L18" s="13">
        <v>3.29</v>
      </c>
      <c r="M18" s="13">
        <v>2.25</v>
      </c>
      <c r="N18" s="12">
        <f>SUM(O18:P18)</f>
        <v>21.418583374895583</v>
      </c>
      <c r="O18" s="11">
        <v>14.45754377805452</v>
      </c>
      <c r="P18" s="11">
        <v>6.961039596841065</v>
      </c>
      <c r="Q18" s="10"/>
      <c r="R18" s="3" t="s">
        <v>13</v>
      </c>
      <c r="S18" s="2"/>
    </row>
    <row r="19" spans="1:19" ht="19.5" customHeight="1">
      <c r="A19" s="3" t="s">
        <v>12</v>
      </c>
      <c r="B19" s="16"/>
      <c r="C19" s="16"/>
      <c r="D19" s="16"/>
      <c r="E19" s="18">
        <f>SUM(F19:G19)</f>
        <v>220</v>
      </c>
      <c r="F19" s="17">
        <v>180</v>
      </c>
      <c r="G19" s="17">
        <v>40</v>
      </c>
      <c r="H19" s="14">
        <f>SUM(I19:J19)</f>
        <v>165</v>
      </c>
      <c r="I19" s="14">
        <v>126</v>
      </c>
      <c r="J19" s="14">
        <v>39</v>
      </c>
      <c r="K19" s="13">
        <v>2.11</v>
      </c>
      <c r="L19" s="13">
        <v>1.84</v>
      </c>
      <c r="M19" s="13">
        <v>0.53</v>
      </c>
      <c r="N19" s="12">
        <f>SUM(O19:P19)</f>
        <v>6.3108326015317351</v>
      </c>
      <c r="O19" s="11">
        <v>4.8191812593515069</v>
      </c>
      <c r="P19" s="11">
        <v>1.4916513421802282</v>
      </c>
      <c r="Q19" s="10"/>
      <c r="R19" s="3" t="s">
        <v>11</v>
      </c>
      <c r="S19" s="2"/>
    </row>
    <row r="20" spans="1:19" ht="19.5" customHeight="1">
      <c r="A20" s="3" t="s">
        <v>10</v>
      </c>
      <c r="B20" s="16"/>
      <c r="C20" s="16"/>
      <c r="D20" s="16"/>
      <c r="E20" s="13" t="s">
        <v>9</v>
      </c>
      <c r="F20" s="13" t="s">
        <v>9</v>
      </c>
      <c r="G20" s="13" t="s">
        <v>9</v>
      </c>
      <c r="H20" s="13" t="s">
        <v>9</v>
      </c>
      <c r="I20" s="13" t="s">
        <v>9</v>
      </c>
      <c r="J20" s="13" t="s">
        <v>9</v>
      </c>
      <c r="K20" s="13" t="s">
        <v>9</v>
      </c>
      <c r="L20" s="13" t="s">
        <v>9</v>
      </c>
      <c r="M20" s="13" t="s">
        <v>9</v>
      </c>
      <c r="N20" s="13" t="s">
        <v>9</v>
      </c>
      <c r="O20" s="13" t="s">
        <v>9</v>
      </c>
      <c r="P20" s="13" t="s">
        <v>9</v>
      </c>
      <c r="Q20" s="10"/>
      <c r="R20" s="3" t="s">
        <v>8</v>
      </c>
      <c r="S20" s="2"/>
    </row>
    <row r="21" spans="1:19" ht="19.5" customHeight="1">
      <c r="A21" s="3" t="s">
        <v>7</v>
      </c>
      <c r="B21" s="16"/>
      <c r="C21" s="16"/>
      <c r="D21" s="16"/>
      <c r="E21" s="13">
        <v>175</v>
      </c>
      <c r="F21" s="13">
        <v>120</v>
      </c>
      <c r="G21" s="13">
        <v>55</v>
      </c>
      <c r="H21" s="14">
        <f>SUM(I21:J21)</f>
        <v>194</v>
      </c>
      <c r="I21" s="14">
        <v>125</v>
      </c>
      <c r="J21" s="14">
        <v>69</v>
      </c>
      <c r="K21" s="13">
        <v>1.59</v>
      </c>
      <c r="L21" s="13">
        <v>1.23</v>
      </c>
      <c r="M21" s="13">
        <v>0.73</v>
      </c>
      <c r="N21" s="12">
        <f>SUM(O21:P21)</f>
        <v>7.4200092405888274</v>
      </c>
      <c r="O21" s="11">
        <v>4.7809337890391932</v>
      </c>
      <c r="P21" s="11">
        <v>2.6390754515496346</v>
      </c>
      <c r="Q21" s="10"/>
      <c r="R21" s="3" t="s">
        <v>6</v>
      </c>
      <c r="S21" s="2"/>
    </row>
    <row r="22" spans="1:19" ht="19.5" customHeight="1">
      <c r="A22" s="3" t="s">
        <v>5</v>
      </c>
      <c r="B22" s="3"/>
      <c r="C22" s="3"/>
      <c r="D22" s="3"/>
      <c r="E22" s="13">
        <v>201</v>
      </c>
      <c r="F22" s="13">
        <v>126</v>
      </c>
      <c r="G22" s="13">
        <v>75</v>
      </c>
      <c r="H22" s="14">
        <f>SUM(I22:J22)</f>
        <v>167</v>
      </c>
      <c r="I22" s="14">
        <v>93</v>
      </c>
      <c r="J22" s="14">
        <v>74</v>
      </c>
      <c r="K22" s="13">
        <v>1.79</v>
      </c>
      <c r="L22" s="13">
        <v>1.29</v>
      </c>
      <c r="M22" s="13">
        <v>0.99</v>
      </c>
      <c r="N22" s="12">
        <f>SUM(O22:P22)</f>
        <v>6.3873275421563616</v>
      </c>
      <c r="O22" s="11">
        <v>3.5570147390451594</v>
      </c>
      <c r="P22" s="11">
        <v>2.8303128031112021</v>
      </c>
      <c r="Q22" s="10"/>
      <c r="R22" s="3" t="s">
        <v>4</v>
      </c>
    </row>
    <row r="23" spans="1:19" ht="19.5" customHeight="1">
      <c r="A23" s="3" t="s">
        <v>3</v>
      </c>
      <c r="B23" s="3"/>
      <c r="C23" s="3"/>
      <c r="D23" s="3"/>
      <c r="E23" s="15">
        <v>8802</v>
      </c>
      <c r="F23" s="15">
        <v>4502</v>
      </c>
      <c r="G23" s="15">
        <v>4300</v>
      </c>
      <c r="H23" s="14">
        <f>SUM(I23:J23)</f>
        <v>8707</v>
      </c>
      <c r="I23" s="14">
        <v>4450</v>
      </c>
      <c r="J23" s="14">
        <v>4257</v>
      </c>
      <c r="K23" s="13">
        <v>74.52</v>
      </c>
      <c r="L23" s="13">
        <v>46.08</v>
      </c>
      <c r="M23" s="13">
        <v>56.88</v>
      </c>
      <c r="N23" s="12">
        <f>SUM(O23:P23)</f>
        <v>333.02072400931399</v>
      </c>
      <c r="O23" s="11">
        <v>170.20124288979528</v>
      </c>
      <c r="P23" s="11">
        <v>162.81948111951874</v>
      </c>
      <c r="Q23" s="10"/>
      <c r="R23" s="3" t="s">
        <v>2</v>
      </c>
    </row>
    <row r="24" spans="1:19" ht="19.5" customHeight="1">
      <c r="A24" s="9"/>
      <c r="B24" s="5"/>
      <c r="C24" s="5"/>
      <c r="D24" s="8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6"/>
      <c r="R24" s="5"/>
    </row>
    <row r="25" spans="1:19" ht="19.5" customHeight="1">
      <c r="A25" s="4"/>
      <c r="B25" s="3" t="s">
        <v>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9" ht="19.5" customHeight="1">
      <c r="A26" s="2"/>
      <c r="B26" s="2" t="s"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9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9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</sheetData>
  <mergeCells count="12">
    <mergeCell ref="K6:M6"/>
    <mergeCell ref="N6:P6"/>
    <mergeCell ref="Q4:R8"/>
    <mergeCell ref="A4:D8"/>
    <mergeCell ref="A10:D10"/>
    <mergeCell ref="E5:J5"/>
    <mergeCell ref="K5:P5"/>
    <mergeCell ref="E4:J4"/>
    <mergeCell ref="K4:P4"/>
    <mergeCell ref="A9:D9"/>
    <mergeCell ref="E6:G6"/>
    <mergeCell ref="H6:J6"/>
  </mergeCells>
  <pageMargins left="0.74803149606299213" right="0.2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2009-07-07T23:06:33Z</dcterms:created>
  <dcterms:modified xsi:type="dcterms:W3CDTF">2009-07-07T23:07:20Z</dcterms:modified>
</cp:coreProperties>
</file>