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-3.5" sheetId="1" r:id="rId1"/>
  </sheets>
  <definedNames>
    <definedName name="_xlnm.Print_Area" localSheetId="0">'T-3.5'!$A$1:$S$31</definedName>
  </definedNames>
  <calcPr calcId="144525"/>
</workbook>
</file>

<file path=xl/calcChain.xml><?xml version="1.0" encoding="utf-8"?>
<calcChain xmlns="http://schemas.openxmlformats.org/spreadsheetml/2006/main">
  <c r="N18" i="1" l="1"/>
  <c r="K18" i="1"/>
  <c r="H18" i="1"/>
  <c r="G18" i="1"/>
  <c r="F18" i="1"/>
  <c r="E18" i="1"/>
  <c r="N17" i="1"/>
  <c r="K17" i="1"/>
  <c r="H17" i="1"/>
  <c r="G17" i="1"/>
  <c r="F17" i="1"/>
  <c r="E17" i="1"/>
  <c r="N16" i="1"/>
  <c r="K16" i="1"/>
  <c r="H16" i="1"/>
  <c r="G16" i="1"/>
  <c r="F16" i="1"/>
  <c r="E16" i="1"/>
  <c r="N15" i="1"/>
  <c r="K15" i="1"/>
  <c r="H15" i="1"/>
  <c r="G15" i="1"/>
  <c r="F15" i="1"/>
  <c r="E15" i="1"/>
  <c r="N14" i="1"/>
  <c r="K14" i="1"/>
  <c r="H14" i="1"/>
  <c r="G14" i="1"/>
  <c r="F14" i="1"/>
  <c r="E14" i="1"/>
  <c r="N13" i="1"/>
  <c r="K13" i="1"/>
  <c r="H13" i="1"/>
  <c r="G13" i="1"/>
  <c r="F13" i="1"/>
  <c r="E13" i="1"/>
  <c r="N12" i="1"/>
  <c r="K12" i="1"/>
  <c r="H12" i="1"/>
  <c r="G12" i="1"/>
  <c r="F12" i="1"/>
  <c r="E12" i="1"/>
  <c r="N11" i="1"/>
  <c r="K11" i="1"/>
  <c r="H11" i="1"/>
  <c r="G11" i="1"/>
  <c r="F11" i="1"/>
  <c r="E11" i="1"/>
  <c r="P10" i="1"/>
  <c r="O10" i="1"/>
  <c r="N10" i="1"/>
  <c r="M10" i="1"/>
  <c r="L10" i="1"/>
  <c r="K10" i="1"/>
  <c r="J10" i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<sst xmlns="http://schemas.openxmlformats.org/spreadsheetml/2006/main" count="64" uniqueCount="43">
  <si>
    <t xml:space="preserve">ตาราง    </t>
  </si>
  <si>
    <t>ครู จำแนกตามระดับการสอน และเพศ เป็นรายอำเภอ ปีการศึกษา 2557</t>
  </si>
  <si>
    <t xml:space="preserve">Table </t>
  </si>
  <si>
    <t xml:space="preserve">Teacher by Level of Teaching, Sex and District: Academic Year 2014 </t>
  </si>
  <si>
    <t>อำเภอ</t>
  </si>
  <si>
    <t>ระดับการรสอน Level of teaching</t>
  </si>
  <si>
    <t>District</t>
  </si>
  <si>
    <t>รวม</t>
  </si>
  <si>
    <t>ก่อนประถมศึกษา</t>
  </si>
  <si>
    <t>ประถมศึกษา</t>
  </si>
  <si>
    <t>มัธยมศึกษา</t>
  </si>
  <si>
    <t>Total</t>
  </si>
  <si>
    <t>Pre-elementary</t>
  </si>
  <si>
    <t>Elementary</t>
  </si>
  <si>
    <t>Secondary</t>
  </si>
  <si>
    <t>ชาย</t>
  </si>
  <si>
    <t>หญิง</t>
  </si>
  <si>
    <t>Male</t>
  </si>
  <si>
    <t>Female</t>
  </si>
  <si>
    <t>รวมยอด</t>
  </si>
  <si>
    <t>อำเภอเมืองอุทัยธานี</t>
  </si>
  <si>
    <t xml:space="preserve"> Mueang Uthai Thani district</t>
  </si>
  <si>
    <t>อำเภอทัพทัน</t>
  </si>
  <si>
    <t xml:space="preserve"> Thap Than district</t>
  </si>
  <si>
    <t>อำเภอสว่างอารมณ์</t>
  </si>
  <si>
    <t xml:space="preserve"> Sawang Arom district</t>
  </si>
  <si>
    <t>อำเภอหนองฉาง</t>
  </si>
  <si>
    <t xml:space="preserve"> Nong Chang district</t>
  </si>
  <si>
    <t>อำเภอหนองขาหย่าง</t>
  </si>
  <si>
    <t xml:space="preserve"> Nong Khayang district</t>
  </si>
  <si>
    <t>อำเภอบ้านไร่</t>
  </si>
  <si>
    <t xml:space="preserve"> Ban Rai district</t>
  </si>
  <si>
    <t>อำเภอลานสัก</t>
  </si>
  <si>
    <t xml:space="preserve"> Lan Sak district</t>
  </si>
  <si>
    <t>อำเภอห้วตคต</t>
  </si>
  <si>
    <t xml:space="preserve"> Huai Khot district</t>
  </si>
  <si>
    <t xml:space="preserve">         ที่มา:   สำนักงานเขตพื้นที่การศึกษา_ _ _ _ _ _ _ _ _ _ _ เขต _ _ _ _</t>
  </si>
  <si>
    <t xml:space="preserve">     ที่มา:  1. สำนักงานเขตพื้นที่การศึกษาประถมศึกษาจังหวัดอุทัยธานี  เขต 1,2</t>
  </si>
  <si>
    <t>Source:  1. Uthai Thani Primary Educational Service Area Office, Area 1,2</t>
  </si>
  <si>
    <t xml:space="preserve">            2. สำนักงานเขตพื้นที่การศึกษามัธยมศึกษาเขต 42 นครสวรรค์</t>
  </si>
  <si>
    <t xml:space="preserve">            2. Nakhon Sawan Secondary Educational Service Area Office, Area 42</t>
  </si>
  <si>
    <t xml:space="preserve">            3. กรมส่งเสริมการปกครองส่วนท้องถิ่น</t>
  </si>
  <si>
    <t xml:space="preserve">            3. Department of Local Administration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</si>
</sst>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9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5" fillId="0" borderId="3" xfId="0" applyFont="1" applyBorder="1"/>
    <xf numFmtId="0" fontId="5" fillId="0" borderId="1" xfId="0" applyFont="1" applyBorder="1"/>
    <xf numFmtId="0" fontId="5" fillId="0" borderId="2" xfId="0" applyFont="1" applyBorder="1"/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4" fillId="0" borderId="8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/>
    </xf>
    <xf numFmtId="0" fontId="5" fillId="0" borderId="0" xfId="0" applyFont="1" applyBorder="1"/>
    <xf numFmtId="0" fontId="4" fillId="0" borderId="0" xfId="0" applyFont="1" applyBorder="1"/>
    <xf numFmtId="0" fontId="6" fillId="0" borderId="0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87" fontId="6" fillId="0" borderId="14" xfId="1" applyNumberFormat="1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7" fillId="0" borderId="0" xfId="0" applyFont="1" applyBorder="1"/>
    <xf numFmtId="0" fontId="5" fillId="0" borderId="7" xfId="0" applyFont="1" applyBorder="1"/>
    <xf numFmtId="187" fontId="5" fillId="0" borderId="14" xfId="1" applyNumberFormat="1" applyFont="1" applyBorder="1"/>
    <xf numFmtId="187" fontId="5" fillId="0" borderId="7" xfId="1" applyNumberFormat="1" applyFont="1" applyBorder="1"/>
    <xf numFmtId="0" fontId="7" fillId="0" borderId="0" xfId="0" applyFont="1"/>
    <xf numFmtId="0" fontId="7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 vertical="center"/>
    </xf>
    <xf numFmtId="0" fontId="2" fillId="0" borderId="10" xfId="0" applyFont="1" applyBorder="1"/>
    <xf numFmtId="0" fontId="2" fillId="0" borderId="11" xfId="0" applyFont="1" applyBorder="1"/>
    <xf numFmtId="0" fontId="2" fillId="0" borderId="13" xfId="0" applyFont="1" applyBorder="1"/>
    <xf numFmtId="0" fontId="2" fillId="0" borderId="0" xfId="0" applyFont="1" applyBorder="1"/>
    <xf numFmtId="0" fontId="5" fillId="0" borderId="0" xfId="0" applyFont="1"/>
    <xf numFmtId="0" fontId="8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1400175</xdr:colOff>
      <xdr:row>0</xdr:row>
      <xdr:rowOff>0</xdr:rowOff>
    </xdr:from>
    <xdr:to>
      <xdr:col>19</xdr:col>
      <xdr:colOff>123825</xdr:colOff>
      <xdr:row>31</xdr:row>
      <xdr:rowOff>57150</xdr:rowOff>
    </xdr:to>
    <xdr:grpSp>
      <xdr:nvGrpSpPr>
        <xdr:cNvPr id="2" name="Group 105"/>
        <xdr:cNvGrpSpPr>
          <a:grpSpLocks/>
        </xdr:cNvGrpSpPr>
      </xdr:nvGrpSpPr>
      <xdr:grpSpPr bwMode="auto">
        <a:xfrm>
          <a:off x="9334500" y="0"/>
          <a:ext cx="628650" cy="7734300"/>
          <a:chOff x="979" y="1"/>
          <a:chExt cx="62" cy="706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0" y="90"/>
            <a:ext cx="50" cy="58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79" y="667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  <xdr:twoCellAnchor>
    <xdr:from>
      <xdr:col>1</xdr:col>
      <xdr:colOff>361947</xdr:colOff>
      <xdr:row>33</xdr:row>
      <xdr:rowOff>142873</xdr:rowOff>
    </xdr:from>
    <xdr:to>
      <xdr:col>6</xdr:col>
      <xdr:colOff>238124</xdr:colOff>
      <xdr:row>38</xdr:row>
      <xdr:rowOff>142874</xdr:rowOff>
    </xdr:to>
    <xdr:sp macro="" textlink="">
      <xdr:nvSpPr>
        <xdr:cNvPr id="6" name="AutoShape 194"/>
        <xdr:cNvSpPr>
          <a:spLocks noChangeArrowheads="1"/>
        </xdr:cNvSpPr>
      </xdr:nvSpPr>
      <xdr:spPr bwMode="auto">
        <a:xfrm rot="10800000">
          <a:off x="476247" y="8372473"/>
          <a:ext cx="2171702" cy="1381126"/>
        </a:xfrm>
        <a:prstGeom prst="wedgeRoundRectCallout">
          <a:avLst>
            <a:gd name="adj1" fmla="val 51408"/>
            <a:gd name="adj2" fmla="val 81702"/>
            <a:gd name="adj3" fmla="val 16667"/>
          </a:avLst>
        </a:prstGeom>
        <a:solidFill>
          <a:srgbClr val="FFFFFF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l" rtl="1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/>
              <a:cs typeface="TH SarabunPSK"/>
            </a:rPr>
            <a:t>รวมยอดตาราง</a:t>
          </a:r>
          <a:r>
            <a:rPr lang="th-TH" sz="1600" b="1" i="0" strike="noStrike" baseline="0">
              <a:solidFill>
                <a:srgbClr val="000000"/>
              </a:solidFill>
              <a:latin typeface="TH SarabunPSK"/>
              <a:cs typeface="TH SarabunPSK"/>
            </a:rPr>
            <a:t> 3.5 จะไม่เท่ากับรวมยอดตาราง 3.4 เนื่องจากตาราง 3.5 จะเป็นจำนวนครูผู้ที่ทำการสอนเท่านั้น</a:t>
          </a:r>
          <a:endParaRPr lang="th-TH" sz="1600" b="1" i="0" strike="noStrike">
            <a:solidFill>
              <a:srgbClr val="000000"/>
            </a:solidFill>
            <a:latin typeface="TH SarabunPSK"/>
            <a:cs typeface="TH SarabunPSK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"/>
  <sheetViews>
    <sheetView showGridLines="0" tabSelected="1" workbookViewId="0">
      <selection activeCell="J25" sqref="J25"/>
    </sheetView>
  </sheetViews>
  <sheetFormatPr defaultRowHeight="21.75" x14ac:dyDescent="0.5"/>
  <cols>
    <col min="1" max="1" width="1.7109375" style="4" customWidth="1"/>
    <col min="2" max="2" width="5.85546875" style="4" customWidth="1"/>
    <col min="3" max="3" width="4.140625" style="4" customWidth="1"/>
    <col min="4" max="4" width="7.85546875" style="4" customWidth="1"/>
    <col min="5" max="16" width="8.28515625" style="4" customWidth="1"/>
    <col min="17" max="17" width="21.7109375" style="4" customWidth="1"/>
    <col min="18" max="18" width="2.28515625" style="4" customWidth="1"/>
    <col min="19" max="19" width="4.5703125" style="4" customWidth="1"/>
    <col min="20" max="16384" width="9.140625" style="4"/>
  </cols>
  <sheetData>
    <row r="1" spans="1:17" s="1" customFormat="1" x14ac:dyDescent="0.5">
      <c r="B1" s="1" t="s">
        <v>0</v>
      </c>
      <c r="C1" s="2">
        <v>3.5</v>
      </c>
      <c r="D1" s="1" t="s">
        <v>1</v>
      </c>
    </row>
    <row r="2" spans="1:17" s="3" customFormat="1" x14ac:dyDescent="0.5">
      <c r="B2" s="1" t="s">
        <v>2</v>
      </c>
      <c r="C2" s="2">
        <v>3.5</v>
      </c>
      <c r="D2" s="1" t="s">
        <v>3</v>
      </c>
      <c r="E2" s="1"/>
      <c r="F2" s="1"/>
    </row>
    <row r="3" spans="1:17" ht="6" customHeight="1" x14ac:dyDescent="0.5"/>
    <row r="4" spans="1:17" ht="21.75" customHeight="1" x14ac:dyDescent="0.5">
      <c r="A4" s="5" t="s">
        <v>4</v>
      </c>
      <c r="B4" s="6"/>
      <c r="C4" s="6"/>
      <c r="D4" s="7"/>
      <c r="E4" s="8"/>
      <c r="F4" s="9"/>
      <c r="G4" s="10"/>
      <c r="H4" s="11" t="s">
        <v>5</v>
      </c>
      <c r="I4" s="12"/>
      <c r="J4" s="12"/>
      <c r="K4" s="12"/>
      <c r="L4" s="12"/>
      <c r="M4" s="12"/>
      <c r="N4" s="12"/>
      <c r="O4" s="12"/>
      <c r="P4" s="13"/>
      <c r="Q4" s="14" t="s">
        <v>6</v>
      </c>
    </row>
    <row r="5" spans="1:17" x14ac:dyDescent="0.5">
      <c r="A5" s="15"/>
      <c r="B5" s="15"/>
      <c r="C5" s="15"/>
      <c r="D5" s="16"/>
      <c r="E5" s="17" t="s">
        <v>7</v>
      </c>
      <c r="F5" s="18"/>
      <c r="G5" s="19"/>
      <c r="H5" s="20" t="s">
        <v>8</v>
      </c>
      <c r="I5" s="21"/>
      <c r="J5" s="22"/>
      <c r="K5" s="20" t="s">
        <v>9</v>
      </c>
      <c r="L5" s="21"/>
      <c r="M5" s="22"/>
      <c r="N5" s="20" t="s">
        <v>10</v>
      </c>
      <c r="O5" s="21"/>
      <c r="P5" s="22"/>
      <c r="Q5" s="23"/>
    </row>
    <row r="6" spans="1:17" x14ac:dyDescent="0.5">
      <c r="A6" s="15"/>
      <c r="B6" s="15"/>
      <c r="C6" s="15"/>
      <c r="D6" s="16"/>
      <c r="E6" s="24" t="s">
        <v>11</v>
      </c>
      <c r="F6" s="25"/>
      <c r="G6" s="26"/>
      <c r="H6" s="24" t="s">
        <v>12</v>
      </c>
      <c r="I6" s="25"/>
      <c r="J6" s="26"/>
      <c r="K6" s="24" t="s">
        <v>13</v>
      </c>
      <c r="L6" s="25"/>
      <c r="M6" s="26"/>
      <c r="N6" s="24" t="s">
        <v>14</v>
      </c>
      <c r="O6" s="25"/>
      <c r="P6" s="26"/>
      <c r="Q6" s="23"/>
    </row>
    <row r="7" spans="1:17" x14ac:dyDescent="0.5">
      <c r="A7" s="15"/>
      <c r="B7" s="15"/>
      <c r="C7" s="15"/>
      <c r="D7" s="16"/>
      <c r="E7" s="27" t="s">
        <v>7</v>
      </c>
      <c r="F7" s="28" t="s">
        <v>15</v>
      </c>
      <c r="G7" s="28" t="s">
        <v>16</v>
      </c>
      <c r="H7" s="27" t="s">
        <v>7</v>
      </c>
      <c r="I7" s="28" t="s">
        <v>15</v>
      </c>
      <c r="J7" s="29" t="s">
        <v>16</v>
      </c>
      <c r="K7" s="27" t="s">
        <v>7</v>
      </c>
      <c r="L7" s="27" t="s">
        <v>15</v>
      </c>
      <c r="M7" s="29" t="s">
        <v>16</v>
      </c>
      <c r="N7" s="27" t="s">
        <v>7</v>
      </c>
      <c r="O7" s="27" t="s">
        <v>15</v>
      </c>
      <c r="P7" s="29" t="s">
        <v>16</v>
      </c>
      <c r="Q7" s="23"/>
    </row>
    <row r="8" spans="1:17" x14ac:dyDescent="0.5">
      <c r="A8" s="30"/>
      <c r="B8" s="30"/>
      <c r="C8" s="30"/>
      <c r="D8" s="31"/>
      <c r="E8" s="32" t="s">
        <v>11</v>
      </c>
      <c r="F8" s="33" t="s">
        <v>17</v>
      </c>
      <c r="G8" s="33" t="s">
        <v>18</v>
      </c>
      <c r="H8" s="32" t="s">
        <v>11</v>
      </c>
      <c r="I8" s="33" t="s">
        <v>17</v>
      </c>
      <c r="J8" s="33" t="s">
        <v>18</v>
      </c>
      <c r="K8" s="32" t="s">
        <v>11</v>
      </c>
      <c r="L8" s="32" t="s">
        <v>17</v>
      </c>
      <c r="M8" s="33" t="s">
        <v>18</v>
      </c>
      <c r="N8" s="32" t="s">
        <v>11</v>
      </c>
      <c r="O8" s="32" t="s">
        <v>17</v>
      </c>
      <c r="P8" s="33" t="s">
        <v>18</v>
      </c>
      <c r="Q8" s="34"/>
    </row>
    <row r="9" spans="1:17" s="39" customFormat="1" ht="3" customHeight="1" x14ac:dyDescent="0.5">
      <c r="A9" s="35"/>
      <c r="B9" s="35"/>
      <c r="C9" s="35"/>
      <c r="D9" s="36"/>
      <c r="E9" s="37"/>
      <c r="F9" s="29"/>
      <c r="G9" s="29"/>
      <c r="H9" s="37"/>
      <c r="I9" s="29"/>
      <c r="J9" s="29"/>
      <c r="K9" s="37"/>
      <c r="L9" s="37"/>
      <c r="M9" s="29"/>
      <c r="N9" s="37"/>
      <c r="O9" s="37"/>
      <c r="P9" s="29"/>
      <c r="Q9" s="38"/>
    </row>
    <row r="10" spans="1:17" s="44" customFormat="1" x14ac:dyDescent="0.5">
      <c r="A10" s="40" t="s">
        <v>19</v>
      </c>
      <c r="B10" s="40"/>
      <c r="C10" s="40"/>
      <c r="D10" s="41"/>
      <c r="E10" s="42">
        <f t="shared" ref="E10:P10" si="0">SUM(E11:E18)</f>
        <v>2932</v>
      </c>
      <c r="F10" s="42">
        <f t="shared" si="0"/>
        <v>1002</v>
      </c>
      <c r="G10" s="42">
        <f t="shared" si="0"/>
        <v>1930</v>
      </c>
      <c r="H10" s="42">
        <f t="shared" si="0"/>
        <v>463</v>
      </c>
      <c r="I10" s="42">
        <f t="shared" si="0"/>
        <v>77</v>
      </c>
      <c r="J10" s="42">
        <f t="shared" si="0"/>
        <v>386</v>
      </c>
      <c r="K10" s="42">
        <f t="shared" si="0"/>
        <v>1386</v>
      </c>
      <c r="L10" s="42">
        <f t="shared" si="0"/>
        <v>474</v>
      </c>
      <c r="M10" s="42">
        <f t="shared" si="0"/>
        <v>912</v>
      </c>
      <c r="N10" s="42">
        <f t="shared" si="0"/>
        <v>1083</v>
      </c>
      <c r="O10" s="42">
        <f t="shared" si="0"/>
        <v>451</v>
      </c>
      <c r="P10" s="42">
        <f t="shared" si="0"/>
        <v>632</v>
      </c>
      <c r="Q10" s="43" t="s">
        <v>11</v>
      </c>
    </row>
    <row r="11" spans="1:17" x14ac:dyDescent="0.5">
      <c r="A11" s="45" t="s">
        <v>20</v>
      </c>
      <c r="B11" s="38"/>
      <c r="C11" s="38"/>
      <c r="D11" s="46"/>
      <c r="E11" s="47">
        <f>SUM(F11:G11)</f>
        <v>476</v>
      </c>
      <c r="F11" s="48">
        <f>SUM(I11,L11,O11)</f>
        <v>115</v>
      </c>
      <c r="G11" s="48">
        <f>SUM(J11,M11,P11)</f>
        <v>361</v>
      </c>
      <c r="H11" s="47">
        <f>SUM(I11:J11)</f>
        <v>124</v>
      </c>
      <c r="I11" s="48">
        <v>11</v>
      </c>
      <c r="J11" s="48">
        <v>113</v>
      </c>
      <c r="K11" s="47">
        <f>SUM(L11:M11)</f>
        <v>180</v>
      </c>
      <c r="L11" s="47">
        <v>50</v>
      </c>
      <c r="M11" s="48">
        <v>130</v>
      </c>
      <c r="N11" s="47">
        <f>SUM(O11:P11)</f>
        <v>172</v>
      </c>
      <c r="O11" s="47">
        <v>54</v>
      </c>
      <c r="P11" s="48">
        <v>118</v>
      </c>
      <c r="Q11" s="49" t="s">
        <v>21</v>
      </c>
    </row>
    <row r="12" spans="1:17" x14ac:dyDescent="0.5">
      <c r="A12" s="50" t="s">
        <v>22</v>
      </c>
      <c r="B12" s="51"/>
      <c r="C12" s="38"/>
      <c r="D12" s="46"/>
      <c r="E12" s="47">
        <f t="shared" ref="E12:E18" si="1">SUM(F12:G12)</f>
        <v>292</v>
      </c>
      <c r="F12" s="48">
        <f t="shared" ref="F12:G18" si="2">SUM(I12,L12,O12)</f>
        <v>105</v>
      </c>
      <c r="G12" s="48">
        <f t="shared" si="2"/>
        <v>187</v>
      </c>
      <c r="H12" s="47">
        <f t="shared" ref="H12:H18" si="3">SUM(I12:J12)</f>
        <v>46</v>
      </c>
      <c r="I12" s="48">
        <v>14</v>
      </c>
      <c r="J12" s="48">
        <v>32</v>
      </c>
      <c r="K12" s="47">
        <f t="shared" ref="K12:K18" si="4">SUM(L12:M12)</f>
        <v>124</v>
      </c>
      <c r="L12" s="47">
        <v>41</v>
      </c>
      <c r="M12" s="48">
        <v>83</v>
      </c>
      <c r="N12" s="47">
        <f t="shared" ref="N12:N18" si="5">SUM(O12:P12)</f>
        <v>122</v>
      </c>
      <c r="O12" s="47">
        <v>50</v>
      </c>
      <c r="P12" s="48">
        <v>72</v>
      </c>
      <c r="Q12" s="49" t="s">
        <v>23</v>
      </c>
    </row>
    <row r="13" spans="1:17" x14ac:dyDescent="0.5">
      <c r="A13" s="45" t="s">
        <v>24</v>
      </c>
      <c r="B13" s="38"/>
      <c r="C13" s="38"/>
      <c r="D13" s="46"/>
      <c r="E13" s="47">
        <f t="shared" si="1"/>
        <v>270</v>
      </c>
      <c r="F13" s="48">
        <f t="shared" si="2"/>
        <v>96</v>
      </c>
      <c r="G13" s="48">
        <f t="shared" si="2"/>
        <v>174</v>
      </c>
      <c r="H13" s="47">
        <f t="shared" si="3"/>
        <v>48</v>
      </c>
      <c r="I13" s="48">
        <v>14</v>
      </c>
      <c r="J13" s="48">
        <v>34</v>
      </c>
      <c r="K13" s="47">
        <f t="shared" si="4"/>
        <v>123</v>
      </c>
      <c r="L13" s="47">
        <v>41</v>
      </c>
      <c r="M13" s="48">
        <v>82</v>
      </c>
      <c r="N13" s="47">
        <f t="shared" si="5"/>
        <v>99</v>
      </c>
      <c r="O13" s="47">
        <v>41</v>
      </c>
      <c r="P13" s="48">
        <v>58</v>
      </c>
      <c r="Q13" s="49" t="s">
        <v>25</v>
      </c>
    </row>
    <row r="14" spans="1:17" x14ac:dyDescent="0.5">
      <c r="A14" s="45" t="s">
        <v>26</v>
      </c>
      <c r="B14" s="38"/>
      <c r="C14" s="38"/>
      <c r="D14" s="46"/>
      <c r="E14" s="47">
        <f t="shared" si="1"/>
        <v>571</v>
      </c>
      <c r="F14" s="48">
        <f t="shared" si="2"/>
        <v>175</v>
      </c>
      <c r="G14" s="48">
        <f t="shared" si="2"/>
        <v>396</v>
      </c>
      <c r="H14" s="47">
        <f t="shared" si="3"/>
        <v>64</v>
      </c>
      <c r="I14" s="48">
        <v>5</v>
      </c>
      <c r="J14" s="48">
        <v>59</v>
      </c>
      <c r="K14" s="47">
        <f t="shared" si="4"/>
        <v>275</v>
      </c>
      <c r="L14" s="47">
        <v>84</v>
      </c>
      <c r="M14" s="48">
        <v>191</v>
      </c>
      <c r="N14" s="47">
        <f t="shared" si="5"/>
        <v>232</v>
      </c>
      <c r="O14" s="47">
        <v>86</v>
      </c>
      <c r="P14" s="48">
        <v>146</v>
      </c>
      <c r="Q14" s="49" t="s">
        <v>27</v>
      </c>
    </row>
    <row r="15" spans="1:17" x14ac:dyDescent="0.5">
      <c r="A15" s="45" t="s">
        <v>28</v>
      </c>
      <c r="B15" s="38"/>
      <c r="C15" s="38"/>
      <c r="D15" s="46"/>
      <c r="E15" s="47">
        <f t="shared" si="1"/>
        <v>113</v>
      </c>
      <c r="F15" s="48">
        <f t="shared" si="2"/>
        <v>39</v>
      </c>
      <c r="G15" s="48">
        <f t="shared" si="2"/>
        <v>74</v>
      </c>
      <c r="H15" s="47">
        <f t="shared" si="3"/>
        <v>21</v>
      </c>
      <c r="I15" s="48">
        <v>8</v>
      </c>
      <c r="J15" s="48">
        <v>13</v>
      </c>
      <c r="K15" s="47">
        <f t="shared" si="4"/>
        <v>29</v>
      </c>
      <c r="L15" s="47">
        <v>9</v>
      </c>
      <c r="M15" s="48">
        <v>20</v>
      </c>
      <c r="N15" s="47">
        <f t="shared" si="5"/>
        <v>63</v>
      </c>
      <c r="O15" s="47">
        <v>22</v>
      </c>
      <c r="P15" s="48">
        <v>41</v>
      </c>
      <c r="Q15" s="49" t="s">
        <v>29</v>
      </c>
    </row>
    <row r="16" spans="1:17" x14ac:dyDescent="0.5">
      <c r="A16" s="45" t="s">
        <v>30</v>
      </c>
      <c r="B16" s="38"/>
      <c r="C16" s="38"/>
      <c r="D16" s="46"/>
      <c r="E16" s="47">
        <f t="shared" si="1"/>
        <v>631</v>
      </c>
      <c r="F16" s="48">
        <f t="shared" si="2"/>
        <v>267</v>
      </c>
      <c r="G16" s="48">
        <f t="shared" si="2"/>
        <v>364</v>
      </c>
      <c r="H16" s="47">
        <f t="shared" si="3"/>
        <v>84</v>
      </c>
      <c r="I16" s="48">
        <v>15</v>
      </c>
      <c r="J16" s="48">
        <v>69</v>
      </c>
      <c r="K16" s="47">
        <f t="shared" si="4"/>
        <v>340</v>
      </c>
      <c r="L16" s="47">
        <v>137</v>
      </c>
      <c r="M16" s="48">
        <v>203</v>
      </c>
      <c r="N16" s="47">
        <f t="shared" si="5"/>
        <v>207</v>
      </c>
      <c r="O16" s="47">
        <v>115</v>
      </c>
      <c r="P16" s="48">
        <v>92</v>
      </c>
      <c r="Q16" s="45" t="s">
        <v>31</v>
      </c>
    </row>
    <row r="17" spans="1:17" x14ac:dyDescent="0.5">
      <c r="A17" s="45" t="s">
        <v>32</v>
      </c>
      <c r="B17" s="38"/>
      <c r="C17" s="38"/>
      <c r="D17" s="46"/>
      <c r="E17" s="47">
        <f t="shared" si="1"/>
        <v>429</v>
      </c>
      <c r="F17" s="48">
        <f t="shared" si="2"/>
        <v>148</v>
      </c>
      <c r="G17" s="48">
        <f t="shared" si="2"/>
        <v>281</v>
      </c>
      <c r="H17" s="47">
        <f t="shared" si="3"/>
        <v>58</v>
      </c>
      <c r="I17" s="48">
        <v>7</v>
      </c>
      <c r="J17" s="48">
        <v>51</v>
      </c>
      <c r="K17" s="47">
        <f t="shared" si="4"/>
        <v>237</v>
      </c>
      <c r="L17" s="47">
        <v>78</v>
      </c>
      <c r="M17" s="48">
        <v>159</v>
      </c>
      <c r="N17" s="47">
        <f t="shared" si="5"/>
        <v>134</v>
      </c>
      <c r="O17" s="47">
        <v>63</v>
      </c>
      <c r="P17" s="48">
        <v>71</v>
      </c>
      <c r="Q17" s="45" t="s">
        <v>33</v>
      </c>
    </row>
    <row r="18" spans="1:17" x14ac:dyDescent="0.5">
      <c r="A18" s="45" t="s">
        <v>34</v>
      </c>
      <c r="B18" s="38"/>
      <c r="C18" s="38"/>
      <c r="D18" s="46"/>
      <c r="E18" s="47">
        <f t="shared" si="1"/>
        <v>150</v>
      </c>
      <c r="F18" s="48">
        <f t="shared" si="2"/>
        <v>57</v>
      </c>
      <c r="G18" s="48">
        <f t="shared" si="2"/>
        <v>93</v>
      </c>
      <c r="H18" s="47">
        <f t="shared" si="3"/>
        <v>18</v>
      </c>
      <c r="I18" s="48">
        <v>3</v>
      </c>
      <c r="J18" s="48">
        <v>15</v>
      </c>
      <c r="K18" s="47">
        <f t="shared" si="4"/>
        <v>78</v>
      </c>
      <c r="L18" s="47">
        <v>34</v>
      </c>
      <c r="M18" s="48">
        <v>44</v>
      </c>
      <c r="N18" s="47">
        <f t="shared" si="5"/>
        <v>54</v>
      </c>
      <c r="O18" s="47">
        <v>20</v>
      </c>
      <c r="P18" s="48">
        <v>34</v>
      </c>
      <c r="Q18" s="45" t="s">
        <v>35</v>
      </c>
    </row>
    <row r="19" spans="1:17" s="1" customFormat="1" ht="9.9499999999999993" customHeight="1" x14ac:dyDescent="0.5">
      <c r="A19" s="52"/>
      <c r="B19" s="52"/>
      <c r="C19" s="52"/>
      <c r="D19" s="53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2"/>
    </row>
    <row r="20" spans="1:17" s="1" customFormat="1" ht="3" customHeight="1" x14ac:dyDescent="0.5">
      <c r="A20" s="55"/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</row>
    <row r="21" spans="1:17" s="56" customFormat="1" ht="19.5" x14ac:dyDescent="0.45">
      <c r="A21" s="56" t="s">
        <v>36</v>
      </c>
      <c r="B21" s="49" t="s">
        <v>37</v>
      </c>
      <c r="C21" s="49"/>
      <c r="D21" s="49"/>
      <c r="L21" s="49" t="s">
        <v>38</v>
      </c>
    </row>
    <row r="22" spans="1:17" s="56" customFormat="1" ht="19.5" x14ac:dyDescent="0.45">
      <c r="B22" s="49" t="s">
        <v>39</v>
      </c>
      <c r="C22" s="49"/>
      <c r="D22" s="49"/>
      <c r="L22" s="49" t="s">
        <v>40</v>
      </c>
    </row>
    <row r="23" spans="1:17" x14ac:dyDescent="0.5">
      <c r="B23" s="49" t="s">
        <v>41</v>
      </c>
      <c r="C23" s="49"/>
      <c r="D23" s="49"/>
      <c r="E23" s="56"/>
      <c r="F23" s="56"/>
      <c r="G23" s="56"/>
      <c r="H23" s="56"/>
      <c r="I23" s="56"/>
      <c r="J23" s="56"/>
      <c r="K23" s="56"/>
      <c r="L23" s="49" t="s">
        <v>42</v>
      </c>
      <c r="M23" s="56"/>
      <c r="O23" s="56"/>
      <c r="P23" s="56"/>
    </row>
    <row r="24" spans="1:17" x14ac:dyDescent="0.5">
      <c r="D24" s="57"/>
    </row>
  </sheetData>
  <mergeCells count="12">
    <mergeCell ref="N6:P6"/>
    <mergeCell ref="A10:D10"/>
    <mergeCell ref="A4:D8"/>
    <mergeCell ref="H4:P4"/>
    <mergeCell ref="Q4:Q8"/>
    <mergeCell ref="E5:G5"/>
    <mergeCell ref="H5:J5"/>
    <mergeCell ref="K5:M5"/>
    <mergeCell ref="N5:P5"/>
    <mergeCell ref="E6:G6"/>
    <mergeCell ref="H6:J6"/>
    <mergeCell ref="K6:M6"/>
  </mergeCells>
  <pageMargins left="0.6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T-3.5</vt:lpstr>
      <vt:lpstr>'T-3.5'!Print_Area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2016-02-26T08:15:39Z</dcterms:created>
  <dcterms:modified xsi:type="dcterms:W3CDTF">2016-02-26T08:15:52Z</dcterms:modified>
</cp:coreProperties>
</file>