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5" sheetId="24" r:id="rId1"/>
  </sheets>
  <definedNames>
    <definedName name="_xlnm.Print_Area" localSheetId="0">'T-3.5'!$A$1:$W$31</definedName>
  </definedNames>
  <calcPr calcId="125725"/>
</workbook>
</file>

<file path=xl/calcChain.xml><?xml version="1.0" encoding="utf-8"?>
<calcChain xmlns="http://schemas.openxmlformats.org/spreadsheetml/2006/main">
  <c r="G17" i="24"/>
  <c r="F17"/>
  <c r="E17" s="1"/>
  <c r="G16"/>
  <c r="F16"/>
  <c r="E16"/>
  <c r="G15"/>
  <c r="F15"/>
  <c r="E15" s="1"/>
  <c r="G14"/>
  <c r="E14" s="1"/>
  <c r="F14"/>
  <c r="G13"/>
  <c r="F13"/>
  <c r="E13" s="1"/>
  <c r="G12"/>
  <c r="G9" s="1"/>
  <c r="F12"/>
  <c r="E12"/>
  <c r="G11"/>
  <c r="F11"/>
  <c r="E11" s="1"/>
  <c r="H10"/>
  <c r="G10"/>
  <c r="F10"/>
  <c r="E10" s="1"/>
  <c r="S9"/>
  <c r="R9"/>
  <c r="Q9"/>
  <c r="P9"/>
  <c r="O9"/>
  <c r="N9"/>
  <c r="M9"/>
  <c r="L9"/>
  <c r="K9"/>
  <c r="J9"/>
  <c r="I9"/>
  <c r="H9"/>
  <c r="E9" l="1"/>
  <c r="F9"/>
</calcChain>
</file>

<file path=xl/sharedStrings.xml><?xml version="1.0" encoding="utf-8"?>
<sst xmlns="http://schemas.openxmlformats.org/spreadsheetml/2006/main" count="74" uniqueCount="45">
  <si>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</si>
  <si>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</si>
  <si>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</si>
  <si>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</si>
  <si>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</si>
  <si>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</si>
  <si>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</si>
  <si>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</si>
  <si>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</si>
  <si>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</si>
  <si>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</si>
  <si>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</si>
  <si>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</si>
  <si>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>รวมยอด</t>
  </si>
  <si>
    <t>อำเภอ</t>
  </si>
  <si>
    <t>District</t>
  </si>
  <si>
    <t xml:space="preserve">Table 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</si>
  <si>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</si>
  <si>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</si>
  <si>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</si>
  <si>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</si>
  <si>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</si>
  <si>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</si>
  <si>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</si>
  <si>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</si>
  <si>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</si>
  <si>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</si>
  <si>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</si>
  <si>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</si>
  <si>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</si>
  <si>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</si>
  <si>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</si>
  <si>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</si>
  <si>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            Phetchaburi Provincial Secondary Educational Service Area Office, Area 10</t>
  </si>
  <si>
    <t xml:space="preserve">             Department of Local Administration</t>
  </si>
  <si>
    <t>ระดับการศึกษาที่ทำการสอน  Level of education as teached</t>
  </si>
  <si>
    <t>ไม่ได้ทำการสอน</t>
  </si>
  <si>
    <t xml:space="preserve">No teaching </t>
  </si>
  <si>
    <t>-</t>
  </si>
  <si>
    <t>ครู จำแนกตามระดับการสอน และเพศ เป็นรายอำเภอ ปีการศึกษา 2556</t>
  </si>
  <si>
    <t xml:space="preserve">     ที่มา :  สำนักงานเขตพื้นที่การศึกษาประถมศึกษาประจวบคีรีขันธ์ เขต 1, 2</t>
  </si>
  <si>
    <t>Source :  Prachuap Khiri Khan Primary Educational Service Area Office, Area 1, 2</t>
  </si>
  <si>
    <t>Teacher by Level of Teaching, Sex and District : Academic Year 2013</t>
  </si>
  <si>
    <t xml:space="preserve">              สำนักงานเขตพื้นที่การศึกษามัธยมศึกษาเขต 10 (จังหวัดเพชรบุรี)</t>
  </si>
  <si>
    <t xml:space="preserve">              กรมส่งเสริมการปกครองส่วนท้องถิ่น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</si>
</sst>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4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1" xfId="0" applyFont="1" applyBorder="1"/>
    <xf numFmtId="0" fontId="6" fillId="0" borderId="7" xfId="0" applyFont="1" applyBorder="1"/>
    <xf numFmtId="0" fontId="4" fillId="0" borderId="1" xfId="0" applyFont="1" applyBorder="1" applyAlignment="1">
      <alignment horizontal="center"/>
    </xf>
    <xf numFmtId="166" fontId="4" fillId="0" borderId="3" xfId="1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11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166" fontId="6" fillId="0" borderId="3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166" fontId="6" fillId="0" borderId="0" xfId="1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2124075</xdr:colOff>
      <xdr:row>0</xdr:row>
      <xdr:rowOff>9525</xdr:rowOff>
    </xdr:from>
    <xdr:to>
      <xdr:col>23</xdr:col>
      <xdr:colOff>133350</xdr:colOff>
      <xdr:row>30</xdr:row>
      <xdr:rowOff>291398</xdr:rowOff>
    </xdr:to>
    <xdr:grpSp>
      <xdr:nvGrpSpPr>
        <xdr:cNvPr id="21164" name="Group 105"/>
        <xdr:cNvGrpSpPr>
          <a:grpSpLocks/>
        </xdr:cNvGrpSpPr>
      </xdr:nvGrpSpPr>
      <xdr:grpSpPr bwMode="auto">
        <a:xfrm>
          <a:off x="11032751" y="9525"/>
          <a:ext cx="698687" cy="7812226"/>
          <a:chOff x="977" y="-9"/>
          <a:chExt cx="63" cy="700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7" y="98"/>
            <a:ext cx="50" cy="5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978" y="670"/>
            <a:ext cx="62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/>
          </a:p>
        </xdr:txBody>
      </xdr:sp>
      <xdr:cxnSp macro="">
        <xdr:nvCxnSpPr>
          <xdr:cNvPr id="21167" name="Straight Connector 12"/>
          <xdr:cNvCxnSpPr>
            <a:cxnSpLocks noChangeShapeType="1"/>
          </xdr:cNvCxnSpPr>
        </xdr:nvCxnSpPr>
        <xdr:spPr bwMode="auto">
          <a:xfrm>
            <a:off x="1006" y="-9"/>
            <a:ext cx="0" cy="67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U31"/>
  <sheetViews>
    <sheetView showGridLines="0" tabSelected="1" view="pageBreakPreview" zoomScale="85" zoomScaleSheetLayoutView="85" workbookViewId="0">
      <selection activeCell="M12" sqref="M12"/>
    </sheetView>
  </sheetViews>
  <sheetFormatPr defaultRowHeight="18.75"/>
  <cols>
    <col min="1" max="1" width="0.85546875" style="2" customWidth="1"/>
    <col min="2" max="2" width="6.28515625" style="2" customWidth="1"/>
    <col min="3" max="3" width="4.5703125" style="2" customWidth="1"/>
    <col min="4" max="4" width="13" style="2" customWidth="1"/>
    <col min="5" max="10" width="6.85546875" style="2" customWidth="1"/>
    <col min="11" max="13" width="7.28515625" style="2" customWidth="1"/>
    <col min="14" max="19" width="7.42578125" style="2" customWidth="1"/>
    <col min="20" max="20" width="1.7109375" style="2" customWidth="1"/>
    <col min="21" max="21" width="33.85546875" style="2" customWidth="1"/>
    <col min="22" max="22" width="2.28515625" style="2" customWidth="1"/>
    <col min="23" max="23" width="4.140625" style="2" customWidth="1"/>
    <col min="24" max="16384" width="9.140625" style="2"/>
  </cols>
  <sheetData>
    <row r="1" spans="1:21" s="15" customFormat="1" ht="21.95" customHeight="1">
      <c r="B1" s="15" t="s">
        <v>12</v>
      </c>
      <c r="C1" s="16">
        <v>3.5</v>
      </c>
      <c r="D1" s="15" t="s">
        <v>39</v>
      </c>
    </row>
    <row r="2" spans="1:21" s="15" customFormat="1" ht="21.95" customHeight="1">
      <c r="B2" s="15" t="s">
        <v>16</v>
      </c>
      <c r="C2" s="16">
        <v>3.5</v>
      </c>
      <c r="D2" s="15" t="s">
        <v>42</v>
      </c>
    </row>
    <row r="3" spans="1:21" s="1" customFormat="1" ht="6" customHeight="1"/>
    <row r="4" spans="1:21" s="9" customFormat="1" ht="20.100000000000001" customHeight="1">
      <c r="A4" s="31" t="s">
        <v>14</v>
      </c>
      <c r="B4" s="31"/>
      <c r="C4" s="31"/>
      <c r="D4" s="32"/>
      <c r="E4" s="17"/>
      <c r="F4" s="18"/>
      <c r="G4" s="19"/>
      <c r="H4" s="48" t="s">
        <v>35</v>
      </c>
      <c r="I4" s="49"/>
      <c r="J4" s="49"/>
      <c r="K4" s="49"/>
      <c r="L4" s="49"/>
      <c r="M4" s="49"/>
      <c r="N4" s="49"/>
      <c r="O4" s="49"/>
      <c r="P4" s="49"/>
      <c r="Q4" s="49"/>
      <c r="R4" s="49"/>
      <c r="S4" s="50"/>
      <c r="T4" s="20"/>
      <c r="U4" s="31" t="s">
        <v>15</v>
      </c>
    </row>
    <row r="5" spans="1:21" s="9" customFormat="1" ht="20.100000000000001" customHeight="1">
      <c r="A5" s="33"/>
      <c r="B5" s="33"/>
      <c r="C5" s="33"/>
      <c r="D5" s="34"/>
      <c r="E5" s="37" t="s">
        <v>0</v>
      </c>
      <c r="F5" s="47"/>
      <c r="G5" s="38"/>
      <c r="H5" s="41" t="s">
        <v>5</v>
      </c>
      <c r="I5" s="42"/>
      <c r="J5" s="43"/>
      <c r="K5" s="41" t="s">
        <v>2</v>
      </c>
      <c r="L5" s="42"/>
      <c r="M5" s="43"/>
      <c r="N5" s="41" t="s">
        <v>6</v>
      </c>
      <c r="O5" s="42"/>
      <c r="P5" s="43"/>
      <c r="Q5" s="41" t="s">
        <v>36</v>
      </c>
      <c r="R5" s="42"/>
      <c r="S5" s="43"/>
      <c r="T5" s="21"/>
      <c r="U5" s="33"/>
    </row>
    <row r="6" spans="1:21" s="9" customFormat="1" ht="20.100000000000001" customHeight="1">
      <c r="A6" s="33"/>
      <c r="B6" s="33"/>
      <c r="C6" s="33"/>
      <c r="D6" s="34"/>
      <c r="E6" s="44" t="s">
        <v>1</v>
      </c>
      <c r="F6" s="45"/>
      <c r="G6" s="46"/>
      <c r="H6" s="44" t="s">
        <v>7</v>
      </c>
      <c r="I6" s="45"/>
      <c r="J6" s="46"/>
      <c r="K6" s="44" t="s">
        <v>3</v>
      </c>
      <c r="L6" s="45"/>
      <c r="M6" s="46"/>
      <c r="N6" s="44" t="s">
        <v>4</v>
      </c>
      <c r="O6" s="45"/>
      <c r="P6" s="46"/>
      <c r="Q6" s="44" t="s">
        <v>37</v>
      </c>
      <c r="R6" s="45"/>
      <c r="S6" s="46"/>
      <c r="T6" s="21"/>
      <c r="U6" s="33"/>
    </row>
    <row r="7" spans="1:21" s="9" customFormat="1" ht="20.100000000000001" customHeight="1">
      <c r="A7" s="33"/>
      <c r="B7" s="33"/>
      <c r="C7" s="33"/>
      <c r="D7" s="34"/>
      <c r="E7" s="25" t="s">
        <v>0</v>
      </c>
      <c r="F7" s="22" t="s">
        <v>8</v>
      </c>
      <c r="G7" s="22" t="s">
        <v>9</v>
      </c>
      <c r="H7" s="25" t="s">
        <v>0</v>
      </c>
      <c r="I7" s="22" t="s">
        <v>8</v>
      </c>
      <c r="J7" s="13" t="s">
        <v>9</v>
      </c>
      <c r="K7" s="25" t="s">
        <v>0</v>
      </c>
      <c r="L7" s="25" t="s">
        <v>8</v>
      </c>
      <c r="M7" s="13" t="s">
        <v>9</v>
      </c>
      <c r="N7" s="25" t="s">
        <v>0</v>
      </c>
      <c r="O7" s="25" t="s">
        <v>8</v>
      </c>
      <c r="P7" s="13" t="s">
        <v>9</v>
      </c>
      <c r="Q7" s="25" t="s">
        <v>0</v>
      </c>
      <c r="R7" s="25" t="s">
        <v>8</v>
      </c>
      <c r="S7" s="13" t="s">
        <v>9</v>
      </c>
      <c r="T7" s="21"/>
      <c r="U7" s="33"/>
    </row>
    <row r="8" spans="1:21" s="9" customFormat="1" ht="20.100000000000001" customHeight="1">
      <c r="A8" s="35"/>
      <c r="B8" s="35"/>
      <c r="C8" s="35"/>
      <c r="D8" s="36"/>
      <c r="E8" s="26" t="s">
        <v>1</v>
      </c>
      <c r="F8" s="24" t="s">
        <v>10</v>
      </c>
      <c r="G8" s="24" t="s">
        <v>11</v>
      </c>
      <c r="H8" s="26" t="s">
        <v>1</v>
      </c>
      <c r="I8" s="24" t="s">
        <v>10</v>
      </c>
      <c r="J8" s="24" t="s">
        <v>11</v>
      </c>
      <c r="K8" s="26" t="s">
        <v>1</v>
      </c>
      <c r="L8" s="26" t="s">
        <v>10</v>
      </c>
      <c r="M8" s="24" t="s">
        <v>11</v>
      </c>
      <c r="N8" s="26" t="s">
        <v>1</v>
      </c>
      <c r="O8" s="26" t="s">
        <v>10</v>
      </c>
      <c r="P8" s="24" t="s">
        <v>11</v>
      </c>
      <c r="Q8" s="26" t="s">
        <v>1</v>
      </c>
      <c r="R8" s="26" t="s">
        <v>10</v>
      </c>
      <c r="S8" s="24" t="s">
        <v>11</v>
      </c>
      <c r="T8" s="23"/>
      <c r="U8" s="35"/>
    </row>
    <row r="9" spans="1:21" s="10" customFormat="1" ht="24.95" customHeight="1">
      <c r="A9" s="39" t="s">
        <v>13</v>
      </c>
      <c r="B9" s="39"/>
      <c r="C9" s="39"/>
      <c r="D9" s="40"/>
      <c r="E9" s="14">
        <f>SUM(E10:E17)</f>
        <v>5006</v>
      </c>
      <c r="F9" s="14">
        <f t="shared" ref="F9:S9" si="0">SUM(F10:F17)</f>
        <v>1283</v>
      </c>
      <c r="G9" s="14">
        <f t="shared" si="0"/>
        <v>3723</v>
      </c>
      <c r="H9" s="14">
        <f t="shared" si="0"/>
        <v>1244</v>
      </c>
      <c r="I9" s="14">
        <f t="shared" si="0"/>
        <v>18</v>
      </c>
      <c r="J9" s="14">
        <f t="shared" si="0"/>
        <v>661</v>
      </c>
      <c r="K9" s="14">
        <f t="shared" si="0"/>
        <v>2293</v>
      </c>
      <c r="L9" s="14">
        <f t="shared" si="0"/>
        <v>513</v>
      </c>
      <c r="M9" s="14">
        <f t="shared" si="0"/>
        <v>1780</v>
      </c>
      <c r="N9" s="14">
        <f t="shared" si="0"/>
        <v>1670</v>
      </c>
      <c r="O9" s="14">
        <f t="shared" si="0"/>
        <v>500</v>
      </c>
      <c r="P9" s="14">
        <f t="shared" si="0"/>
        <v>1170</v>
      </c>
      <c r="Q9" s="14">
        <f t="shared" si="0"/>
        <v>364</v>
      </c>
      <c r="R9" s="14">
        <f t="shared" si="0"/>
        <v>252</v>
      </c>
      <c r="S9" s="14">
        <f t="shared" si="0"/>
        <v>112</v>
      </c>
      <c r="T9" s="27"/>
      <c r="U9" s="6" t="s">
        <v>1</v>
      </c>
    </row>
    <row r="10" spans="1:21" s="3" customFormat="1" ht="24.95" customHeight="1">
      <c r="A10" s="3" t="s">
        <v>17</v>
      </c>
      <c r="B10" s="8"/>
      <c r="C10" s="7"/>
      <c r="D10" s="11"/>
      <c r="E10" s="28">
        <f>F10+G10</f>
        <v>791</v>
      </c>
      <c r="F10" s="29">
        <f>I10+L10+O10+R10</f>
        <v>212</v>
      </c>
      <c r="G10" s="29">
        <f>J10+M10+P10+S10</f>
        <v>579</v>
      </c>
      <c r="H10" s="28">
        <f>+K10+N10+Q10</f>
        <v>678</v>
      </c>
      <c r="I10" s="29">
        <v>10</v>
      </c>
      <c r="J10" s="29">
        <v>103</v>
      </c>
      <c r="K10" s="28">
        <v>375</v>
      </c>
      <c r="L10" s="28">
        <v>70</v>
      </c>
      <c r="M10" s="29">
        <v>305</v>
      </c>
      <c r="N10" s="28">
        <v>225</v>
      </c>
      <c r="O10" s="28">
        <v>82</v>
      </c>
      <c r="P10" s="29">
        <v>143</v>
      </c>
      <c r="Q10" s="28">
        <v>78</v>
      </c>
      <c r="R10" s="28">
        <v>50</v>
      </c>
      <c r="S10" s="29">
        <v>28</v>
      </c>
      <c r="T10" s="30"/>
      <c r="U10" s="7" t="s">
        <v>18</v>
      </c>
    </row>
    <row r="11" spans="1:21" s="3" customFormat="1" ht="24.95" customHeight="1">
      <c r="A11" s="3" t="s">
        <v>19</v>
      </c>
      <c r="C11" s="7"/>
      <c r="D11" s="11"/>
      <c r="E11" s="28">
        <f t="shared" ref="E11:E17" si="1">F11+G11</f>
        <v>368</v>
      </c>
      <c r="F11" s="29">
        <f>L11+O11+R11</f>
        <v>115</v>
      </c>
      <c r="G11" s="29">
        <f t="shared" ref="G11:G17" si="2">J11+M11+P11+S11</f>
        <v>253</v>
      </c>
      <c r="H11" s="28">
        <v>39</v>
      </c>
      <c r="I11" s="29" t="s">
        <v>38</v>
      </c>
      <c r="J11" s="29">
        <v>39</v>
      </c>
      <c r="K11" s="28">
        <v>183</v>
      </c>
      <c r="L11" s="28">
        <v>60</v>
      </c>
      <c r="M11" s="29">
        <v>123</v>
      </c>
      <c r="N11" s="28">
        <v>112</v>
      </c>
      <c r="O11" s="28">
        <v>28</v>
      </c>
      <c r="P11" s="29">
        <v>84</v>
      </c>
      <c r="Q11" s="28">
        <v>34</v>
      </c>
      <c r="R11" s="28">
        <v>27</v>
      </c>
      <c r="S11" s="29">
        <v>7</v>
      </c>
      <c r="T11" s="30"/>
      <c r="U11" s="7" t="s">
        <v>20</v>
      </c>
    </row>
    <row r="12" spans="1:21" s="3" customFormat="1" ht="24.95" customHeight="1">
      <c r="A12" s="3" t="s">
        <v>21</v>
      </c>
      <c r="C12" s="7"/>
      <c r="D12" s="11"/>
      <c r="E12" s="28">
        <f t="shared" si="1"/>
        <v>469</v>
      </c>
      <c r="F12" s="29">
        <f>I12+L12+O12+R12</f>
        <v>136</v>
      </c>
      <c r="G12" s="29">
        <f t="shared" si="2"/>
        <v>333</v>
      </c>
      <c r="H12" s="28">
        <v>52</v>
      </c>
      <c r="I12" s="29">
        <v>2</v>
      </c>
      <c r="J12" s="29">
        <v>50</v>
      </c>
      <c r="K12" s="28">
        <v>216</v>
      </c>
      <c r="L12" s="28">
        <v>55</v>
      </c>
      <c r="M12" s="29">
        <v>161</v>
      </c>
      <c r="N12" s="28">
        <v>163</v>
      </c>
      <c r="O12" s="28">
        <v>54</v>
      </c>
      <c r="P12" s="29">
        <v>109</v>
      </c>
      <c r="Q12" s="28">
        <v>38</v>
      </c>
      <c r="R12" s="28">
        <v>25</v>
      </c>
      <c r="S12" s="29">
        <v>13</v>
      </c>
      <c r="T12" s="30"/>
      <c r="U12" s="7" t="s">
        <v>22</v>
      </c>
    </row>
    <row r="13" spans="1:21" s="3" customFormat="1" ht="24.95" customHeight="1">
      <c r="A13" s="3" t="s">
        <v>23</v>
      </c>
      <c r="C13" s="7"/>
      <c r="D13" s="11"/>
      <c r="E13" s="28">
        <f t="shared" si="1"/>
        <v>691</v>
      </c>
      <c r="F13" s="29">
        <f>I13+L13+O13+R13</f>
        <v>183</v>
      </c>
      <c r="G13" s="29">
        <f t="shared" si="2"/>
        <v>508</v>
      </c>
      <c r="H13" s="28">
        <v>75</v>
      </c>
      <c r="I13" s="29">
        <v>2</v>
      </c>
      <c r="J13" s="29">
        <v>73</v>
      </c>
      <c r="K13" s="28">
        <v>321</v>
      </c>
      <c r="L13" s="28">
        <v>68</v>
      </c>
      <c r="M13" s="29">
        <v>253</v>
      </c>
      <c r="N13" s="28">
        <v>243</v>
      </c>
      <c r="O13" s="28">
        <v>72</v>
      </c>
      <c r="P13" s="29">
        <v>171</v>
      </c>
      <c r="Q13" s="28">
        <v>52</v>
      </c>
      <c r="R13" s="28">
        <v>41</v>
      </c>
      <c r="S13" s="29">
        <v>11</v>
      </c>
      <c r="T13" s="30"/>
      <c r="U13" s="7" t="s">
        <v>24</v>
      </c>
    </row>
    <row r="14" spans="1:21" s="3" customFormat="1" ht="24.95" customHeight="1">
      <c r="A14" s="3" t="s">
        <v>25</v>
      </c>
      <c r="C14" s="7"/>
      <c r="D14" s="11"/>
      <c r="E14" s="28">
        <f t="shared" si="1"/>
        <v>312</v>
      </c>
      <c r="F14" s="29">
        <f>I14+L14+O14+R14</f>
        <v>77</v>
      </c>
      <c r="G14" s="29">
        <f t="shared" si="2"/>
        <v>235</v>
      </c>
      <c r="H14" s="28">
        <v>42</v>
      </c>
      <c r="I14" s="29">
        <v>3</v>
      </c>
      <c r="J14" s="29">
        <v>39</v>
      </c>
      <c r="K14" s="28">
        <v>154</v>
      </c>
      <c r="L14" s="28">
        <v>26</v>
      </c>
      <c r="M14" s="29">
        <v>128</v>
      </c>
      <c r="N14" s="28">
        <v>93</v>
      </c>
      <c r="O14" s="28">
        <v>30</v>
      </c>
      <c r="P14" s="29">
        <v>63</v>
      </c>
      <c r="Q14" s="28">
        <v>23</v>
      </c>
      <c r="R14" s="28">
        <v>18</v>
      </c>
      <c r="S14" s="29">
        <v>5</v>
      </c>
      <c r="T14" s="30"/>
      <c r="U14" s="7" t="s">
        <v>26</v>
      </c>
    </row>
    <row r="15" spans="1:21" s="3" customFormat="1" ht="24.95" customHeight="1">
      <c r="A15" s="3" t="s">
        <v>27</v>
      </c>
      <c r="C15" s="7"/>
      <c r="D15" s="11"/>
      <c r="E15" s="28">
        <f t="shared" si="1"/>
        <v>713</v>
      </c>
      <c r="F15" s="29">
        <f>L15+O15+R15</f>
        <v>155</v>
      </c>
      <c r="G15" s="29">
        <f t="shared" si="2"/>
        <v>558</v>
      </c>
      <c r="H15" s="28">
        <v>122</v>
      </c>
      <c r="I15" s="29" t="s">
        <v>38</v>
      </c>
      <c r="J15" s="29">
        <v>122</v>
      </c>
      <c r="K15" s="28">
        <v>312</v>
      </c>
      <c r="L15" s="28">
        <v>55</v>
      </c>
      <c r="M15" s="29">
        <v>257</v>
      </c>
      <c r="N15" s="28">
        <v>233</v>
      </c>
      <c r="O15" s="28">
        <v>71</v>
      </c>
      <c r="P15" s="29">
        <v>162</v>
      </c>
      <c r="Q15" s="28">
        <v>46</v>
      </c>
      <c r="R15" s="28">
        <v>29</v>
      </c>
      <c r="S15" s="29">
        <v>17</v>
      </c>
      <c r="T15" s="30"/>
      <c r="U15" s="7" t="s">
        <v>28</v>
      </c>
    </row>
    <row r="16" spans="1:21" s="3" customFormat="1" ht="24.95" customHeight="1">
      <c r="A16" s="3" t="s">
        <v>29</v>
      </c>
      <c r="C16" s="7"/>
      <c r="D16" s="11"/>
      <c r="E16" s="28">
        <f t="shared" si="1"/>
        <v>1265</v>
      </c>
      <c r="F16" s="29">
        <f>I16+L16+O16+R16</f>
        <v>287</v>
      </c>
      <c r="G16" s="29">
        <f t="shared" si="2"/>
        <v>978</v>
      </c>
      <c r="H16" s="28">
        <v>176</v>
      </c>
      <c r="I16" s="29">
        <v>1</v>
      </c>
      <c r="J16" s="29">
        <v>175</v>
      </c>
      <c r="K16" s="28">
        <v>553</v>
      </c>
      <c r="L16" s="28">
        <v>127</v>
      </c>
      <c r="M16" s="29">
        <v>426</v>
      </c>
      <c r="N16" s="28">
        <v>478</v>
      </c>
      <c r="O16" s="28">
        <v>120</v>
      </c>
      <c r="P16" s="29">
        <v>358</v>
      </c>
      <c r="Q16" s="28">
        <v>58</v>
      </c>
      <c r="R16" s="28">
        <v>39</v>
      </c>
      <c r="S16" s="29">
        <v>19</v>
      </c>
      <c r="T16" s="30"/>
      <c r="U16" s="7" t="s">
        <v>30</v>
      </c>
    </row>
    <row r="17" spans="1:21" s="3" customFormat="1" ht="24.95" customHeight="1">
      <c r="A17" s="3" t="s">
        <v>31</v>
      </c>
      <c r="C17" s="7"/>
      <c r="D17" s="11"/>
      <c r="E17" s="28">
        <f t="shared" si="1"/>
        <v>397</v>
      </c>
      <c r="F17" s="29">
        <f>L17+O17+R17</f>
        <v>118</v>
      </c>
      <c r="G17" s="29">
        <f t="shared" si="2"/>
        <v>279</v>
      </c>
      <c r="H17" s="28">
        <v>60</v>
      </c>
      <c r="I17" s="29" t="s">
        <v>38</v>
      </c>
      <c r="J17" s="29">
        <v>60</v>
      </c>
      <c r="K17" s="28">
        <v>179</v>
      </c>
      <c r="L17" s="28">
        <v>52</v>
      </c>
      <c r="M17" s="29">
        <v>127</v>
      </c>
      <c r="N17" s="28">
        <v>123</v>
      </c>
      <c r="O17" s="28">
        <v>43</v>
      </c>
      <c r="P17" s="29">
        <v>80</v>
      </c>
      <c r="Q17" s="28">
        <v>35</v>
      </c>
      <c r="R17" s="28">
        <v>23</v>
      </c>
      <c r="S17" s="29">
        <v>12</v>
      </c>
      <c r="T17" s="30"/>
      <c r="U17" s="7" t="s">
        <v>32</v>
      </c>
    </row>
    <row r="18" spans="1:21" s="3" customFormat="1" ht="9" customHeight="1">
      <c r="A18" s="12"/>
      <c r="B18" s="12"/>
      <c r="C18" s="12"/>
      <c r="D18" s="4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2"/>
      <c r="U18" s="12"/>
    </row>
    <row r="19" spans="1:21" s="3" customFormat="1" ht="9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s="3" customFormat="1" ht="20.100000000000001" customHeight="1">
      <c r="B20" s="3" t="s">
        <v>40</v>
      </c>
      <c r="L20" s="3" t="s">
        <v>41</v>
      </c>
    </row>
    <row r="21" spans="1:21" s="3" customFormat="1" ht="20.100000000000001" customHeight="1">
      <c r="B21" s="3" t="s">
        <v>43</v>
      </c>
      <c r="L21" s="3" t="s">
        <v>33</v>
      </c>
    </row>
    <row r="22" spans="1:21" s="3" customFormat="1" ht="20.100000000000001" customHeight="1">
      <c r="B22" s="3" t="s">
        <v>44</v>
      </c>
      <c r="L22" s="3" t="s">
        <v>34</v>
      </c>
    </row>
    <row r="23" spans="1:21" s="3" customFormat="1" ht="17.25"/>
    <row r="31" spans="1:21" ht="24.75" customHeight="1"/>
  </sheetData>
  <mergeCells count="14">
    <mergeCell ref="N5:P5"/>
    <mergeCell ref="U4:U8"/>
    <mergeCell ref="Q5:S5"/>
    <mergeCell ref="Q6:S6"/>
    <mergeCell ref="A9:D9"/>
    <mergeCell ref="A4:D8"/>
    <mergeCell ref="E6:G6"/>
    <mergeCell ref="H6:J6"/>
    <mergeCell ref="E5:G5"/>
    <mergeCell ref="K6:M6"/>
    <mergeCell ref="H4:S4"/>
    <mergeCell ref="N6:P6"/>
    <mergeCell ref="H5:J5"/>
    <mergeCell ref="K5:M5"/>
  </mergeCells>
  <phoneticPr fontId="2" type="noConversion"/>
  <pageMargins left="0.55118110200000003" right="0.6" top="0.8" bottom="0.5" header="0.511811024" footer="0.51181102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2016-07-11T11:49:24Z</dcterms:modified>
</cp:coreProperties>
</file>