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40" windowWidth="20055" windowHeight="8865"/>
  </bookViews>
  <sheets>
    <sheet name="T-12.5" sheetId="1" r:id="rId1"/>
  </sheets>
  <definedNames>
    <definedName name="_xlnm.Print_Area" localSheetId="0">'T-12.5'!$A$1:$O$40</definedName>
  </definedNames>
  <calcPr calcId="125725"/>
</workbook>
</file>

<file path=xl/calcChain.xml><?xml version="1.0" encoding="utf-8"?>
<calcChain xmlns="http://schemas.openxmlformats.org/spreadsheetml/2006/main">
  <c r="I29" i="1"/>
  <c r="F29"/>
  <c r="I28"/>
  <c r="F28"/>
  <c r="I27"/>
  <c r="F27"/>
  <c r="I26"/>
  <c r="F26"/>
  <c r="I25"/>
  <c r="F25"/>
  <c r="I24"/>
  <c r="I23" s="1"/>
  <c r="F24"/>
  <c r="L23"/>
  <c r="K23"/>
  <c r="J23"/>
  <c r="H23"/>
  <c r="G23"/>
  <c r="F23"/>
  <c r="E23"/>
  <c r="I22"/>
  <c r="F22"/>
  <c r="I21"/>
  <c r="F21"/>
  <c r="I20"/>
  <c r="F20"/>
  <c r="I19"/>
  <c r="F19"/>
  <c r="I18"/>
  <c r="I16" s="1"/>
  <c r="I8" s="1"/>
  <c r="F18"/>
  <c r="I17"/>
  <c r="F17"/>
  <c r="L16"/>
  <c r="K16"/>
  <c r="J16"/>
  <c r="H16"/>
  <c r="G16"/>
  <c r="F16"/>
  <c r="E16"/>
  <c r="L9"/>
  <c r="K9"/>
  <c r="J9"/>
  <c r="I9"/>
  <c r="H9"/>
  <c r="G9"/>
  <c r="F9"/>
  <c r="E9"/>
  <c r="L8"/>
  <c r="K8"/>
  <c r="J8"/>
  <c r="H8"/>
  <c r="G8"/>
  <c r="F8"/>
  <c r="E8"/>
</calcChain>
</file>

<file path=xl/sharedStrings.xml><?xml version="1.0" encoding="utf-8"?>
<sst xmlns="http://schemas.openxmlformats.org/spreadsheetml/2006/main" count="70" uniqueCount="39">
  <si>
    <t>ตาราง</t>
  </si>
  <si>
    <t>ปริมาณ และรายได้จากการบรรทุกสินค้าโดยทางรถไฟ จำแนกเป็นรายอำเภอ และสถานี พ.ศ. 2554 - 2556</t>
  </si>
  <si>
    <t>Table</t>
  </si>
  <si>
    <t>Quantity and Freight Revenue of Commodities Curried by Railway Classified by District and Station: 2011 - 2013</t>
  </si>
  <si>
    <t>ระยะทางจากสถานี</t>
  </si>
  <si>
    <t>ปริมาณสินค้าที่บรรทุก  (ตัน)</t>
  </si>
  <si>
    <t>รายได้จากการบรรทุก (บาท)</t>
  </si>
  <si>
    <t>อำเภอ และสถานี</t>
  </si>
  <si>
    <t>กรุงเทพฯ(กม.)</t>
  </si>
  <si>
    <t>Quantity good carried  (Tons)</t>
  </si>
  <si>
    <t>Freight  revenue  (Baht)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</si>
  <si>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</si>
  <si>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</si>
  <si>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</si>
  <si>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</si>
  <si>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</si>
  <si>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</si>
  <si>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</si>
  <si>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</si>
  <si>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</si>
  <si>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</si>
  <si>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</si>
  <si>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</si>
  <si>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อำเภอเมืองนครศรีธรรมราช</t>
  </si>
  <si>
    <t xml:space="preserve"> Muang Nakhon Si Thammarat District</t>
  </si>
  <si>
    <t>อำเภอฉวาง</t>
  </si>
  <si>
    <t xml:space="preserve">  Chawang District</t>
  </si>
  <si>
    <t>อำเภอชะอวด</t>
  </si>
  <si>
    <t xml:space="preserve">  Cha-uat District</t>
  </si>
  <si>
    <t>อำเภอทุ่งสง</t>
  </si>
  <si>
    <t xml:space="preserve">  Thung Song District</t>
  </si>
  <si>
    <t>อำเภอนาบอน</t>
  </si>
  <si>
    <t xml:space="preserve">  Na Bon District</t>
  </si>
  <si>
    <t>อำเภอร่อนพิบูลย์</t>
  </si>
  <si>
    <t xml:space="preserve">  Ron Phibun District</t>
  </si>
  <si>
    <t xml:space="preserve">     หมายเหตุ:   สินค้าเหมาคันรวมสัตว์มีชีวิต</t>
  </si>
  <si>
    <t xml:space="preserve">       Note:   Carload included livestock.</t>
  </si>
  <si>
    <t xml:space="preserve">        ที่มา:   การรถไฟแห่งประเทศไทย</t>
  </si>
  <si>
    <t xml:space="preserve">       Source:   The State Railway of Thailand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</si>
</sst>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NumberFormat="1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43" fontId="4" fillId="0" borderId="0" xfId="1" applyNumberFormat="1" applyFont="1"/>
    <xf numFmtId="0" fontId="5" fillId="0" borderId="0" xfId="0" applyFont="1"/>
    <xf numFmtId="0" fontId="4" fillId="0" borderId="0" xfId="0" applyFont="1" applyBorder="1"/>
    <xf numFmtId="43" fontId="3" fillId="0" borderId="0" xfId="1" applyNumberFormat="1" applyFont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NumberFormat="1" applyFont="1" applyBorder="1" applyAlignment="1">
      <alignment horizontal="center"/>
    </xf>
    <xf numFmtId="43" fontId="4" fillId="0" borderId="3" xfId="1" applyNumberFormat="1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43" fontId="4" fillId="0" borderId="2" xfId="1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3" fontId="4" fillId="0" borderId="0" xfId="1" applyNumberFormat="1" applyFont="1" applyBorder="1" applyAlignment="1">
      <alignment horizontal="center" vertical="center" shrinkToFit="1"/>
    </xf>
    <xf numFmtId="43" fontId="4" fillId="0" borderId="5" xfId="1" applyNumberFormat="1" applyFont="1" applyBorder="1" applyAlignment="1">
      <alignment horizontal="center"/>
    </xf>
    <xf numFmtId="43" fontId="4" fillId="0" borderId="6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43" fontId="4" fillId="0" borderId="3" xfId="1" applyNumberFormat="1" applyFont="1" applyBorder="1" applyAlignment="1">
      <alignment horizontal="center"/>
    </xf>
    <xf numFmtId="43" fontId="4" fillId="0" borderId="9" xfId="1" applyNumberFormat="1" applyFont="1" applyBorder="1" applyAlignment="1">
      <alignment horizontal="center"/>
    </xf>
    <xf numFmtId="43" fontId="4" fillId="0" borderId="2" xfId="1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43" fontId="4" fillId="0" borderId="10" xfId="1" applyNumberFormat="1" applyFont="1" applyBorder="1" applyAlignment="1">
      <alignment horizontal="center"/>
    </xf>
    <xf numFmtId="43" fontId="4" fillId="0" borderId="5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9" xfId="1" applyNumberFormat="1" applyFont="1" applyBorder="1" applyAlignment="1">
      <alignment horizontal="right" wrapTex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11" xfId="1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3" fontId="5" fillId="0" borderId="0" xfId="1" applyFont="1" applyBorder="1" applyAlignment="1">
      <alignment horizontal="right" vertical="center" wrapText="1"/>
    </xf>
    <xf numFmtId="43" fontId="5" fillId="0" borderId="8" xfId="1" applyNumberFormat="1" applyFont="1" applyBorder="1" applyAlignment="1">
      <alignment horizontal="right" wrapText="1"/>
    </xf>
    <xf numFmtId="43" fontId="5" fillId="0" borderId="0" xfId="1" applyNumberFormat="1" applyFont="1" applyBorder="1" applyAlignment="1">
      <alignment horizontal="right" wrapText="1"/>
    </xf>
    <xf numFmtId="43" fontId="5" fillId="0" borderId="11" xfId="1" applyNumberFormat="1" applyFont="1" applyBorder="1" applyAlignment="1">
      <alignment horizontal="right" wrapText="1"/>
    </xf>
    <xf numFmtId="43" fontId="4" fillId="0" borderId="0" xfId="1" applyNumberFormat="1" applyFont="1" applyBorder="1" applyAlignment="1">
      <alignment horizontal="right" wrapText="1"/>
    </xf>
    <xf numFmtId="187" fontId="5" fillId="0" borderId="8" xfId="1" applyNumberFormat="1" applyFont="1" applyBorder="1" applyAlignment="1">
      <alignment horizontal="left"/>
    </xf>
    <xf numFmtId="43" fontId="5" fillId="0" borderId="0" xfId="1" applyFont="1" applyBorder="1" applyAlignment="1">
      <alignment horizontal="right" wrapText="1"/>
    </xf>
    <xf numFmtId="0" fontId="5" fillId="0" borderId="8" xfId="0" applyFont="1" applyBorder="1" applyAlignment="1">
      <alignment horizontal="left"/>
    </xf>
    <xf numFmtId="43" fontId="4" fillId="0" borderId="4" xfId="1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43" fontId="5" fillId="0" borderId="6" xfId="1" applyNumberFormat="1" applyFont="1" applyBorder="1"/>
    <xf numFmtId="43" fontId="5" fillId="0" borderId="5" xfId="1" applyNumberFormat="1" applyFont="1" applyBorder="1"/>
    <xf numFmtId="43" fontId="5" fillId="0" borderId="10" xfId="1" applyNumberFormat="1" applyFont="1" applyBorder="1"/>
    <xf numFmtId="0" fontId="5" fillId="0" borderId="5" xfId="0" applyFont="1" applyBorder="1"/>
    <xf numFmtId="43" fontId="5" fillId="0" borderId="0" xfId="1" applyNumberFormat="1" applyFont="1" applyBorder="1"/>
    <xf numFmtId="43" fontId="6" fillId="0" borderId="0" xfId="1" applyNumberFormat="1" applyFont="1"/>
    <xf numFmtId="43" fontId="6" fillId="0" borderId="0" xfId="1" applyNumberFormat="1" applyFont="1" applyBorder="1"/>
    <xf numFmtId="43" fontId="5" fillId="0" borderId="0" xfId="1" applyNumberFormat="1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4"/>
  <sheetViews>
    <sheetView showGridLines="0" tabSelected="1" zoomScaleNormal="100" workbookViewId="0">
      <selection activeCell="Q35" sqref="Q35"/>
    </sheetView>
  </sheetViews>
  <sheetFormatPr defaultRowHeight="21.75"/>
  <cols>
    <col min="1" max="1" width="1.7109375" style="4" customWidth="1"/>
    <col min="2" max="2" width="5.7109375" style="4" customWidth="1"/>
    <col min="3" max="3" width="5.28515625" style="4" customWidth="1"/>
    <col min="4" max="4" width="14" style="4" customWidth="1"/>
    <col min="5" max="5" width="22.28515625" style="10" customWidth="1"/>
    <col min="6" max="6" width="11.42578125" style="10" customWidth="1"/>
    <col min="7" max="7" width="12.42578125" style="10" customWidth="1"/>
    <col min="8" max="8" width="11.7109375" style="10" customWidth="1"/>
    <col min="9" max="9" width="14" style="10" customWidth="1"/>
    <col min="10" max="10" width="13" style="10" customWidth="1"/>
    <col min="11" max="11" width="14.42578125" style="10" customWidth="1"/>
    <col min="12" max="12" width="13.140625" style="10" customWidth="1"/>
    <col min="13" max="13" width="42.7109375" style="4" customWidth="1"/>
    <col min="14" max="14" width="2.28515625" style="4" customWidth="1"/>
    <col min="15" max="15" width="4.140625" style="11" customWidth="1"/>
    <col min="16" max="16384" width="9.140625" style="11"/>
  </cols>
  <sheetData>
    <row r="1" spans="1:14" s="5" customFormat="1">
      <c r="A1" s="1"/>
      <c r="B1" s="1" t="s">
        <v>0</v>
      </c>
      <c r="C1" s="2">
        <v>12.5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1"/>
      <c r="N1" s="4"/>
    </row>
    <row r="2" spans="1:14" s="9" customFormat="1">
      <c r="A2" s="6"/>
      <c r="B2" s="1" t="s">
        <v>2</v>
      </c>
      <c r="C2" s="2">
        <v>12.5</v>
      </c>
      <c r="D2" s="1" t="s">
        <v>3</v>
      </c>
      <c r="E2" s="7"/>
      <c r="F2" s="7"/>
      <c r="G2" s="7"/>
      <c r="H2" s="7"/>
      <c r="I2" s="7"/>
      <c r="J2" s="7"/>
      <c r="K2" s="7"/>
      <c r="L2" s="7"/>
      <c r="M2" s="6"/>
      <c r="N2" s="8"/>
    </row>
    <row r="3" spans="1:14" ht="6" customHeight="1"/>
    <row r="4" spans="1:14" s="19" customFormat="1" ht="18.75" customHeight="1">
      <c r="A4" s="12"/>
      <c r="B4" s="12"/>
      <c r="C4" s="12"/>
      <c r="D4" s="13"/>
      <c r="E4" s="14" t="s">
        <v>4</v>
      </c>
      <c r="F4" s="15" t="s">
        <v>5</v>
      </c>
      <c r="G4" s="16"/>
      <c r="H4" s="17"/>
      <c r="I4" s="15" t="s">
        <v>6</v>
      </c>
      <c r="J4" s="16"/>
      <c r="K4" s="16"/>
      <c r="L4" s="17"/>
      <c r="M4" s="12"/>
      <c r="N4" s="18"/>
    </row>
    <row r="5" spans="1:14" s="19" customFormat="1" ht="18.75" customHeight="1">
      <c r="A5" s="20" t="s">
        <v>7</v>
      </c>
      <c r="B5" s="20"/>
      <c r="C5" s="20"/>
      <c r="D5" s="21"/>
      <c r="E5" s="22" t="s">
        <v>8</v>
      </c>
      <c r="F5" s="23" t="s">
        <v>9</v>
      </c>
      <c r="G5" s="24"/>
      <c r="H5" s="25"/>
      <c r="I5" s="23" t="s">
        <v>10</v>
      </c>
      <c r="J5" s="24"/>
      <c r="K5" s="24"/>
      <c r="L5" s="25"/>
      <c r="M5" s="26" t="s">
        <v>11</v>
      </c>
      <c r="N5" s="18"/>
    </row>
    <row r="6" spans="1:14" s="19" customFormat="1" ht="18.75" customHeight="1">
      <c r="A6" s="20"/>
      <c r="B6" s="20"/>
      <c r="C6" s="20"/>
      <c r="D6" s="21"/>
      <c r="E6" s="22" t="s">
        <v>12</v>
      </c>
      <c r="F6" s="27" t="s">
        <v>13</v>
      </c>
      <c r="G6" s="28" t="s">
        <v>14</v>
      </c>
      <c r="H6" s="29" t="s">
        <v>15</v>
      </c>
      <c r="I6" s="27" t="s">
        <v>13</v>
      </c>
      <c r="J6" s="28" t="s">
        <v>14</v>
      </c>
      <c r="K6" s="29" t="s">
        <v>15</v>
      </c>
      <c r="L6" s="29" t="s">
        <v>16</v>
      </c>
      <c r="M6" s="26"/>
      <c r="N6" s="18"/>
    </row>
    <row r="7" spans="1:14" s="19" customFormat="1" ht="18.75" customHeight="1">
      <c r="A7" s="30"/>
      <c r="B7" s="30"/>
      <c r="C7" s="30"/>
      <c r="D7" s="31"/>
      <c r="E7" s="32" t="s">
        <v>17</v>
      </c>
      <c r="F7" s="33" t="s">
        <v>18</v>
      </c>
      <c r="G7" s="32" t="s">
        <v>19</v>
      </c>
      <c r="H7" s="34" t="s">
        <v>20</v>
      </c>
      <c r="I7" s="33" t="s">
        <v>18</v>
      </c>
      <c r="J7" s="32" t="s">
        <v>19</v>
      </c>
      <c r="K7" s="34" t="s">
        <v>20</v>
      </c>
      <c r="L7" s="34" t="s">
        <v>21</v>
      </c>
      <c r="M7" s="30"/>
      <c r="N7" s="18"/>
    </row>
    <row r="8" spans="1:14" s="9" customFormat="1" ht="22.5" customHeight="1">
      <c r="A8" s="35" t="s">
        <v>22</v>
      </c>
      <c r="B8" s="35"/>
      <c r="C8" s="35"/>
      <c r="D8" s="36"/>
      <c r="E8" s="37">
        <f>SUM(E9,E16,E23)</f>
        <v>50520.299999999996</v>
      </c>
      <c r="F8" s="37">
        <f t="shared" ref="F8:L8" si="0">SUM(F9,F16,F23)</f>
        <v>207388.24</v>
      </c>
      <c r="G8" s="37">
        <f t="shared" si="0"/>
        <v>204255.82</v>
      </c>
      <c r="H8" s="37">
        <f t="shared" si="0"/>
        <v>3132.42</v>
      </c>
      <c r="I8" s="37">
        <f t="shared" si="0"/>
        <v>55518194</v>
      </c>
      <c r="J8" s="37">
        <f t="shared" si="0"/>
        <v>30449415</v>
      </c>
      <c r="K8" s="37">
        <f t="shared" si="0"/>
        <v>11817480</v>
      </c>
      <c r="L8" s="37">
        <f t="shared" si="0"/>
        <v>13251299</v>
      </c>
      <c r="M8" s="38" t="s">
        <v>18</v>
      </c>
      <c r="N8" s="6"/>
    </row>
    <row r="9" spans="1:14" s="9" customFormat="1" ht="22.5" customHeight="1">
      <c r="A9" s="39"/>
      <c r="B9" s="39"/>
      <c r="C9" s="39">
        <v>2556</v>
      </c>
      <c r="D9" s="40"/>
      <c r="E9" s="41">
        <f>SUM(E10:E15)</f>
        <v>16840.099999999999</v>
      </c>
      <c r="F9" s="41">
        <f t="shared" ref="F9:L9" si="1">SUM(F10:F15)</f>
        <v>41580.180000000008</v>
      </c>
      <c r="G9" s="41">
        <f t="shared" si="1"/>
        <v>40326.730000000003</v>
      </c>
      <c r="H9" s="41">
        <f t="shared" si="1"/>
        <v>1253.45</v>
      </c>
      <c r="I9" s="41">
        <f t="shared" si="1"/>
        <v>20511645</v>
      </c>
      <c r="J9" s="41">
        <f t="shared" si="1"/>
        <v>10506265</v>
      </c>
      <c r="K9" s="41">
        <f t="shared" si="1"/>
        <v>4708920</v>
      </c>
      <c r="L9" s="41">
        <f t="shared" si="1"/>
        <v>5296460</v>
      </c>
      <c r="M9" s="38">
        <v>2011</v>
      </c>
      <c r="N9" s="6"/>
    </row>
    <row r="10" spans="1:14" s="9" customFormat="1" ht="21" customHeight="1">
      <c r="A10" s="39"/>
      <c r="B10" s="42" t="s">
        <v>23</v>
      </c>
      <c r="C10" s="42"/>
      <c r="D10" s="43"/>
      <c r="E10" s="44">
        <v>816.02</v>
      </c>
      <c r="F10" s="45">
        <v>524.03</v>
      </c>
      <c r="G10" s="41">
        <v>0</v>
      </c>
      <c r="H10" s="46">
        <v>524.03</v>
      </c>
      <c r="I10" s="47">
        <v>2740442</v>
      </c>
      <c r="J10" s="48">
        <v>0</v>
      </c>
      <c r="K10" s="47">
        <v>1725946</v>
      </c>
      <c r="L10" s="46">
        <v>1014496</v>
      </c>
      <c r="M10" s="49" t="s">
        <v>24</v>
      </c>
      <c r="N10" s="6"/>
    </row>
    <row r="11" spans="1:14" s="9" customFormat="1" ht="21" customHeight="1">
      <c r="A11" s="39"/>
      <c r="B11" s="42" t="s">
        <v>25</v>
      </c>
      <c r="C11" s="42"/>
      <c r="D11" s="43"/>
      <c r="E11" s="50">
        <v>4316.21</v>
      </c>
      <c r="F11" s="45">
        <v>191.17</v>
      </c>
      <c r="G11" s="41">
        <v>0</v>
      </c>
      <c r="H11" s="46">
        <v>191.17</v>
      </c>
      <c r="I11" s="47">
        <v>1363517</v>
      </c>
      <c r="J11" s="48">
        <v>0</v>
      </c>
      <c r="K11" s="47">
        <v>857849</v>
      </c>
      <c r="L11" s="46">
        <v>505668</v>
      </c>
      <c r="M11" s="51" t="s">
        <v>26</v>
      </c>
      <c r="N11" s="6"/>
    </row>
    <row r="12" spans="1:14" s="9" customFormat="1" ht="21" customHeight="1">
      <c r="A12" s="39"/>
      <c r="B12" s="42" t="s">
        <v>27</v>
      </c>
      <c r="C12" s="42"/>
      <c r="D12" s="43"/>
      <c r="E12" s="50">
        <v>3233.42</v>
      </c>
      <c r="F12" s="45">
        <v>200.71</v>
      </c>
      <c r="G12" s="41">
        <v>0</v>
      </c>
      <c r="H12" s="46">
        <v>200.71</v>
      </c>
      <c r="I12" s="47">
        <v>969606</v>
      </c>
      <c r="J12" s="48">
        <v>0</v>
      </c>
      <c r="K12" s="47">
        <v>617830</v>
      </c>
      <c r="L12" s="46">
        <v>351776</v>
      </c>
      <c r="M12" s="51" t="s">
        <v>28</v>
      </c>
      <c r="N12" s="6"/>
    </row>
    <row r="13" spans="1:14" s="9" customFormat="1" ht="21" customHeight="1">
      <c r="A13" s="39"/>
      <c r="B13" s="42" t="s">
        <v>29</v>
      </c>
      <c r="C13" s="42"/>
      <c r="D13" s="43"/>
      <c r="E13" s="50">
        <v>3052.43</v>
      </c>
      <c r="F13" s="45">
        <v>40628.080000000002</v>
      </c>
      <c r="G13" s="47">
        <v>40326.730000000003</v>
      </c>
      <c r="H13" s="46">
        <v>301.35000000000002</v>
      </c>
      <c r="I13" s="47">
        <v>15137394</v>
      </c>
      <c r="J13" s="46">
        <v>10506265</v>
      </c>
      <c r="K13" s="47">
        <v>1333877</v>
      </c>
      <c r="L13" s="46">
        <v>3297252</v>
      </c>
      <c r="M13" s="51" t="s">
        <v>30</v>
      </c>
      <c r="N13" s="6"/>
    </row>
    <row r="14" spans="1:14" s="9" customFormat="1" ht="21" customHeight="1">
      <c r="A14" s="39"/>
      <c r="B14" s="42" t="s">
        <v>31</v>
      </c>
      <c r="C14" s="42"/>
      <c r="D14" s="43"/>
      <c r="E14" s="50">
        <v>1490.04</v>
      </c>
      <c r="F14" s="45">
        <v>2.2799999999999998</v>
      </c>
      <c r="G14" s="41">
        <v>0</v>
      </c>
      <c r="H14" s="46">
        <v>2.2799999999999998</v>
      </c>
      <c r="I14" s="47">
        <v>58564</v>
      </c>
      <c r="J14" s="48">
        <v>0</v>
      </c>
      <c r="K14" s="47">
        <v>31359</v>
      </c>
      <c r="L14" s="46">
        <v>27205</v>
      </c>
      <c r="M14" s="51" t="s">
        <v>32</v>
      </c>
      <c r="N14" s="6"/>
    </row>
    <row r="15" spans="1:14" s="9" customFormat="1" ht="21" customHeight="1">
      <c r="A15" s="39"/>
      <c r="B15" s="42" t="s">
        <v>33</v>
      </c>
      <c r="C15" s="42"/>
      <c r="D15" s="43"/>
      <c r="E15" s="50">
        <v>3931.98</v>
      </c>
      <c r="F15" s="45">
        <v>33.909999999999997</v>
      </c>
      <c r="G15" s="41">
        <v>0</v>
      </c>
      <c r="H15" s="46">
        <v>33.909999999999997</v>
      </c>
      <c r="I15" s="47">
        <v>242122</v>
      </c>
      <c r="J15" s="48">
        <v>0</v>
      </c>
      <c r="K15" s="47">
        <v>142059</v>
      </c>
      <c r="L15" s="46">
        <v>100063</v>
      </c>
      <c r="M15" s="51" t="s">
        <v>34</v>
      </c>
      <c r="N15" s="6"/>
    </row>
    <row r="16" spans="1:14" s="9" customFormat="1" ht="22.5" customHeight="1">
      <c r="A16" s="39"/>
      <c r="B16" s="39"/>
      <c r="C16" s="39">
        <v>2555</v>
      </c>
      <c r="D16" s="40"/>
      <c r="E16" s="41">
        <f>SUM(E17:E22)</f>
        <v>16840.099999999999</v>
      </c>
      <c r="F16" s="41">
        <f t="shared" ref="F16:L16" si="2">SUM(F17:F22)</f>
        <v>59401.89</v>
      </c>
      <c r="G16" s="52">
        <f t="shared" si="2"/>
        <v>58371.18</v>
      </c>
      <c r="H16" s="41">
        <f t="shared" si="2"/>
        <v>1030.71</v>
      </c>
      <c r="I16" s="41">
        <f t="shared" si="2"/>
        <v>15697406</v>
      </c>
      <c r="J16" s="41">
        <f t="shared" si="2"/>
        <v>7866850</v>
      </c>
      <c r="K16" s="41">
        <f t="shared" si="2"/>
        <v>3898669</v>
      </c>
      <c r="L16" s="48">
        <f t="shared" si="2"/>
        <v>3931887</v>
      </c>
      <c r="M16" s="38">
        <v>2012</v>
      </c>
      <c r="N16" s="6"/>
    </row>
    <row r="17" spans="1:14" s="9" customFormat="1" ht="21" customHeight="1">
      <c r="A17" s="39"/>
      <c r="B17" s="42" t="s">
        <v>23</v>
      </c>
      <c r="C17" s="42"/>
      <c r="D17" s="43"/>
      <c r="E17" s="46">
        <v>816.02</v>
      </c>
      <c r="F17" s="45">
        <f t="shared" ref="F17:F22" si="3">SUM(G17:H17)</f>
        <v>403</v>
      </c>
      <c r="G17" s="47">
        <v>0</v>
      </c>
      <c r="H17" s="46">
        <v>403</v>
      </c>
      <c r="I17" s="47">
        <f t="shared" ref="I17:I22" si="4">SUM(J17:L17)</f>
        <v>2082400</v>
      </c>
      <c r="J17" s="46">
        <v>0</v>
      </c>
      <c r="K17" s="47">
        <v>1300778</v>
      </c>
      <c r="L17" s="46">
        <v>781622</v>
      </c>
      <c r="M17" s="49" t="s">
        <v>24</v>
      </c>
      <c r="N17" s="6"/>
    </row>
    <row r="18" spans="1:14" s="9" customFormat="1" ht="21" customHeight="1">
      <c r="A18" s="39"/>
      <c r="B18" s="42" t="s">
        <v>25</v>
      </c>
      <c r="C18" s="42"/>
      <c r="D18" s="43"/>
      <c r="E18" s="50">
        <v>4316.21</v>
      </c>
      <c r="F18" s="45">
        <f t="shared" si="3"/>
        <v>178.56</v>
      </c>
      <c r="G18" s="47">
        <v>0</v>
      </c>
      <c r="H18" s="46">
        <v>178.56</v>
      </c>
      <c r="I18" s="47">
        <f t="shared" si="4"/>
        <v>1198863</v>
      </c>
      <c r="J18" s="46">
        <v>0</v>
      </c>
      <c r="K18" s="47">
        <v>747084</v>
      </c>
      <c r="L18" s="46">
        <v>451779</v>
      </c>
      <c r="M18" s="51" t="s">
        <v>26</v>
      </c>
      <c r="N18" s="6"/>
    </row>
    <row r="19" spans="1:14" s="9" customFormat="1" ht="21" customHeight="1">
      <c r="A19" s="39"/>
      <c r="B19" s="42" t="s">
        <v>27</v>
      </c>
      <c r="C19" s="42"/>
      <c r="D19" s="43"/>
      <c r="E19" s="50">
        <v>3233.42</v>
      </c>
      <c r="F19" s="45">
        <f t="shared" si="3"/>
        <v>156.72999999999999</v>
      </c>
      <c r="G19" s="47">
        <v>0</v>
      </c>
      <c r="H19" s="46">
        <v>156.72999999999999</v>
      </c>
      <c r="I19" s="47">
        <f t="shared" si="4"/>
        <v>709341</v>
      </c>
      <c r="J19" s="46">
        <v>0</v>
      </c>
      <c r="K19" s="47">
        <v>445661</v>
      </c>
      <c r="L19" s="46">
        <v>263680</v>
      </c>
      <c r="M19" s="51" t="s">
        <v>28</v>
      </c>
      <c r="N19" s="6"/>
    </row>
    <row r="20" spans="1:14" s="9" customFormat="1" ht="21" customHeight="1">
      <c r="A20" s="39"/>
      <c r="B20" s="42" t="s">
        <v>29</v>
      </c>
      <c r="C20" s="42"/>
      <c r="D20" s="43"/>
      <c r="E20" s="50">
        <v>3052.43</v>
      </c>
      <c r="F20" s="45">
        <f t="shared" si="3"/>
        <v>58639.21</v>
      </c>
      <c r="G20" s="47">
        <v>58371.18</v>
      </c>
      <c r="H20" s="46">
        <v>268.02999999999997</v>
      </c>
      <c r="I20" s="47">
        <f t="shared" si="4"/>
        <v>11527807</v>
      </c>
      <c r="J20" s="46">
        <v>7866850</v>
      </c>
      <c r="K20" s="47">
        <v>1308301</v>
      </c>
      <c r="L20" s="46">
        <v>2352656</v>
      </c>
      <c r="M20" s="51" t="s">
        <v>30</v>
      </c>
      <c r="N20" s="6"/>
    </row>
    <row r="21" spans="1:14" s="9" customFormat="1" ht="21" customHeight="1">
      <c r="A21" s="39"/>
      <c r="B21" s="42" t="s">
        <v>31</v>
      </c>
      <c r="C21" s="42"/>
      <c r="D21" s="43"/>
      <c r="E21" s="50">
        <v>1490.04</v>
      </c>
      <c r="F21" s="45">
        <f t="shared" si="3"/>
        <v>0.95</v>
      </c>
      <c r="G21" s="47">
        <v>0</v>
      </c>
      <c r="H21" s="46">
        <v>0.95</v>
      </c>
      <c r="I21" s="47">
        <f t="shared" si="4"/>
        <v>26880</v>
      </c>
      <c r="J21" s="46">
        <v>0</v>
      </c>
      <c r="K21" s="47">
        <v>10892</v>
      </c>
      <c r="L21" s="46">
        <v>15988</v>
      </c>
      <c r="M21" s="51" t="s">
        <v>32</v>
      </c>
      <c r="N21" s="6"/>
    </row>
    <row r="22" spans="1:14" s="9" customFormat="1" ht="21" customHeight="1">
      <c r="A22" s="39"/>
      <c r="B22" s="42" t="s">
        <v>33</v>
      </c>
      <c r="C22" s="42"/>
      <c r="D22" s="43"/>
      <c r="E22" s="50">
        <v>3931.98</v>
      </c>
      <c r="F22" s="45">
        <f t="shared" si="3"/>
        <v>23.44</v>
      </c>
      <c r="G22" s="47">
        <v>0</v>
      </c>
      <c r="H22" s="46">
        <v>23.44</v>
      </c>
      <c r="I22" s="47">
        <f t="shared" si="4"/>
        <v>152115</v>
      </c>
      <c r="J22" s="46">
        <v>0</v>
      </c>
      <c r="K22" s="47">
        <v>85953</v>
      </c>
      <c r="L22" s="46">
        <v>66162</v>
      </c>
      <c r="M22" s="51" t="s">
        <v>34</v>
      </c>
      <c r="N22" s="6"/>
    </row>
    <row r="23" spans="1:14" s="9" customFormat="1" ht="21" customHeight="1">
      <c r="A23" s="39"/>
      <c r="B23" s="39"/>
      <c r="C23" s="39">
        <v>2554</v>
      </c>
      <c r="D23" s="40"/>
      <c r="E23" s="41">
        <f>SUM(E24:E29)</f>
        <v>16840.099999999999</v>
      </c>
      <c r="F23" s="52">
        <f t="shared" ref="F23:L23" si="5">SUM(F24:F29)</f>
        <v>106406.17</v>
      </c>
      <c r="G23" s="52">
        <f t="shared" si="5"/>
        <v>105557.91</v>
      </c>
      <c r="H23" s="41">
        <f t="shared" si="5"/>
        <v>848.26</v>
      </c>
      <c r="I23" s="52">
        <f t="shared" si="5"/>
        <v>19309143</v>
      </c>
      <c r="J23" s="52">
        <f t="shared" si="5"/>
        <v>12076300</v>
      </c>
      <c r="K23" s="52">
        <f t="shared" si="5"/>
        <v>3209891</v>
      </c>
      <c r="L23" s="48">
        <f t="shared" si="5"/>
        <v>4022952</v>
      </c>
      <c r="M23" s="38">
        <v>2013</v>
      </c>
      <c r="N23" s="6"/>
    </row>
    <row r="24" spans="1:14" s="9" customFormat="1" ht="21" customHeight="1">
      <c r="A24" s="39"/>
      <c r="B24" s="42" t="s">
        <v>23</v>
      </c>
      <c r="C24" s="42"/>
      <c r="D24" s="43"/>
      <c r="E24" s="46">
        <v>816.02</v>
      </c>
      <c r="F24" s="45">
        <f t="shared" ref="F24:F29" si="6">SUM(G24:H24)</f>
        <v>373.04</v>
      </c>
      <c r="G24" s="47">
        <v>0</v>
      </c>
      <c r="H24" s="46">
        <v>373.04</v>
      </c>
      <c r="I24" s="47">
        <f t="shared" ref="I24:I29" si="7">SUM(J24:L24)</f>
        <v>1834563</v>
      </c>
      <c r="J24" s="46">
        <v>0</v>
      </c>
      <c r="K24" s="47">
        <v>1136695</v>
      </c>
      <c r="L24" s="46">
        <v>697868</v>
      </c>
      <c r="M24" s="49" t="s">
        <v>24</v>
      </c>
      <c r="N24" s="6"/>
    </row>
    <row r="25" spans="1:14" s="9" customFormat="1" ht="21" customHeight="1">
      <c r="A25" s="39"/>
      <c r="B25" s="42" t="s">
        <v>25</v>
      </c>
      <c r="C25" s="42"/>
      <c r="D25" s="43"/>
      <c r="E25" s="50">
        <v>4316.21</v>
      </c>
      <c r="F25" s="45">
        <f t="shared" si="6"/>
        <v>104.31</v>
      </c>
      <c r="G25" s="47">
        <v>0</v>
      </c>
      <c r="H25" s="46">
        <v>104.31</v>
      </c>
      <c r="I25" s="47">
        <f t="shared" si="7"/>
        <v>789917</v>
      </c>
      <c r="J25" s="46">
        <v>0</v>
      </c>
      <c r="K25" s="47">
        <v>476717</v>
      </c>
      <c r="L25" s="46">
        <v>313200</v>
      </c>
      <c r="M25" s="51" t="s">
        <v>26</v>
      </c>
      <c r="N25" s="6"/>
    </row>
    <row r="26" spans="1:14" s="53" customFormat="1" ht="21" customHeight="1">
      <c r="B26" s="42" t="s">
        <v>27</v>
      </c>
      <c r="C26" s="42"/>
      <c r="D26" s="43"/>
      <c r="E26" s="50">
        <v>3233.42</v>
      </c>
      <c r="F26" s="45">
        <f t="shared" si="6"/>
        <v>141.69</v>
      </c>
      <c r="G26" s="47">
        <v>0</v>
      </c>
      <c r="H26" s="46">
        <v>141.69</v>
      </c>
      <c r="I26" s="47">
        <f t="shared" si="7"/>
        <v>587439</v>
      </c>
      <c r="J26" s="46">
        <v>0</v>
      </c>
      <c r="K26" s="47">
        <v>365220</v>
      </c>
      <c r="L26" s="46">
        <v>222219</v>
      </c>
      <c r="M26" s="51" t="s">
        <v>28</v>
      </c>
      <c r="N26" s="8"/>
    </row>
    <row r="27" spans="1:14" s="53" customFormat="1" ht="21" customHeight="1">
      <c r="B27" s="42" t="s">
        <v>29</v>
      </c>
      <c r="C27" s="42"/>
      <c r="D27" s="43"/>
      <c r="E27" s="50">
        <v>3052.43</v>
      </c>
      <c r="F27" s="45">
        <f t="shared" si="6"/>
        <v>105764.02</v>
      </c>
      <c r="G27" s="47">
        <v>105557.91</v>
      </c>
      <c r="H27" s="46">
        <v>206.11</v>
      </c>
      <c r="I27" s="47">
        <f t="shared" si="7"/>
        <v>15881513</v>
      </c>
      <c r="J27" s="46">
        <v>12076300</v>
      </c>
      <c r="K27" s="47">
        <v>1109234</v>
      </c>
      <c r="L27" s="46">
        <v>2695979</v>
      </c>
      <c r="M27" s="51" t="s">
        <v>30</v>
      </c>
      <c r="N27" s="8"/>
    </row>
    <row r="28" spans="1:14" s="53" customFormat="1" ht="21" customHeight="1">
      <c r="B28" s="42" t="s">
        <v>31</v>
      </c>
      <c r="C28" s="42"/>
      <c r="D28" s="43"/>
      <c r="E28" s="50">
        <v>1490.04</v>
      </c>
      <c r="F28" s="45">
        <f t="shared" si="6"/>
        <v>4.76</v>
      </c>
      <c r="G28" s="47">
        <v>0</v>
      </c>
      <c r="H28" s="46">
        <v>4.76</v>
      </c>
      <c r="I28" s="47">
        <f t="shared" si="7"/>
        <v>87604</v>
      </c>
      <c r="J28" s="46">
        <v>0</v>
      </c>
      <c r="K28" s="47">
        <v>50646</v>
      </c>
      <c r="L28" s="46">
        <v>36958</v>
      </c>
      <c r="M28" s="51" t="s">
        <v>32</v>
      </c>
      <c r="N28" s="8"/>
    </row>
    <row r="29" spans="1:14" s="53" customFormat="1" ht="21" customHeight="1">
      <c r="B29" s="42" t="s">
        <v>33</v>
      </c>
      <c r="C29" s="42"/>
      <c r="D29" s="43"/>
      <c r="E29" s="50">
        <v>3931.98</v>
      </c>
      <c r="F29" s="45">
        <f t="shared" si="6"/>
        <v>18.350000000000001</v>
      </c>
      <c r="G29" s="47">
        <v>0</v>
      </c>
      <c r="H29" s="46">
        <v>18.350000000000001</v>
      </c>
      <c r="I29" s="47">
        <f t="shared" si="7"/>
        <v>128107</v>
      </c>
      <c r="J29" s="46">
        <v>0</v>
      </c>
      <c r="K29" s="47">
        <v>71379</v>
      </c>
      <c r="L29" s="46">
        <v>56728</v>
      </c>
      <c r="M29" s="51" t="s">
        <v>34</v>
      </c>
      <c r="N29" s="8"/>
    </row>
    <row r="30" spans="1:14" s="53" customFormat="1" ht="3" customHeight="1">
      <c r="A30" s="54"/>
      <c r="B30" s="54"/>
      <c r="C30" s="54"/>
      <c r="D30" s="55"/>
      <c r="E30" s="56"/>
      <c r="F30" s="57"/>
      <c r="G30" s="58"/>
      <c r="H30" s="56"/>
      <c r="I30" s="58"/>
      <c r="J30" s="56"/>
      <c r="K30" s="58"/>
      <c r="L30" s="56"/>
      <c r="M30" s="59"/>
      <c r="N30" s="8"/>
    </row>
    <row r="31" spans="1:14" s="53" customFormat="1" ht="3" customHeight="1">
      <c r="A31" s="8"/>
      <c r="B31" s="8"/>
      <c r="E31" s="60"/>
      <c r="F31" s="60"/>
      <c r="G31" s="60"/>
      <c r="H31" s="60"/>
      <c r="I31" s="60"/>
      <c r="J31" s="60"/>
      <c r="K31" s="60"/>
      <c r="L31" s="60"/>
      <c r="M31" s="8"/>
      <c r="N31" s="8"/>
    </row>
    <row r="32" spans="1:14" s="19" customFormat="1" ht="16.5" customHeight="1">
      <c r="A32" s="18" t="s">
        <v>35</v>
      </c>
      <c r="B32" s="18"/>
      <c r="C32" s="18"/>
      <c r="D32" s="18"/>
      <c r="E32" s="61"/>
      <c r="F32" s="61"/>
      <c r="G32" s="62"/>
      <c r="H32" s="62"/>
      <c r="I32" s="61" t="s">
        <v>36</v>
      </c>
      <c r="J32" s="61"/>
      <c r="K32" s="61"/>
      <c r="L32" s="61"/>
      <c r="M32" s="18"/>
      <c r="N32" s="18"/>
    </row>
    <row r="33" spans="1:14" s="19" customFormat="1" ht="19.5" customHeight="1">
      <c r="B33" s="18" t="s">
        <v>37</v>
      </c>
      <c r="C33" s="18"/>
      <c r="D33" s="18"/>
      <c r="E33" s="61"/>
      <c r="F33" s="61"/>
      <c r="G33" s="62"/>
      <c r="H33" s="62"/>
      <c r="I33" s="61" t="s">
        <v>38</v>
      </c>
      <c r="J33" s="61"/>
      <c r="K33" s="61"/>
      <c r="L33" s="61"/>
      <c r="M33" s="18"/>
      <c r="N33" s="18"/>
    </row>
    <row r="34" spans="1:14" s="19" customFormat="1" ht="18.75">
      <c r="A34" s="18"/>
      <c r="C34" s="18"/>
      <c r="D34" s="18"/>
      <c r="E34" s="61"/>
      <c r="F34" s="61"/>
      <c r="G34" s="61"/>
      <c r="H34" s="61"/>
      <c r="I34" s="61"/>
      <c r="J34" s="61"/>
      <c r="K34" s="61"/>
      <c r="L34" s="61"/>
      <c r="M34" s="18"/>
      <c r="N34" s="18"/>
    </row>
    <row r="35" spans="1:14" s="19" customFormat="1" ht="18.75">
      <c r="A35" s="18"/>
      <c r="C35" s="18"/>
      <c r="D35" s="18"/>
      <c r="E35" s="61"/>
      <c r="F35" s="61"/>
      <c r="G35" s="61"/>
      <c r="H35" s="61"/>
      <c r="I35" s="61"/>
      <c r="J35" s="61"/>
      <c r="K35" s="61"/>
      <c r="L35" s="61"/>
      <c r="M35" s="18"/>
      <c r="N35" s="18"/>
    </row>
    <row r="36" spans="1:14" s="53" customFormat="1" ht="19.5">
      <c r="A36" s="8"/>
      <c r="B36" s="8"/>
      <c r="C36" s="8"/>
      <c r="D36" s="8"/>
      <c r="E36" s="63"/>
      <c r="F36" s="63"/>
      <c r="G36" s="63"/>
      <c r="H36" s="63"/>
      <c r="I36" s="63"/>
      <c r="J36" s="63"/>
      <c r="K36" s="63"/>
      <c r="L36" s="63"/>
      <c r="M36" s="8"/>
      <c r="N36" s="8"/>
    </row>
    <row r="37" spans="1:14" s="53" customFormat="1" ht="19.5">
      <c r="A37" s="8"/>
      <c r="B37" s="8"/>
      <c r="C37" s="8"/>
      <c r="D37" s="8"/>
      <c r="E37" s="63"/>
      <c r="F37" s="63"/>
      <c r="G37" s="63"/>
      <c r="H37" s="63"/>
      <c r="I37" s="63"/>
      <c r="J37" s="63"/>
      <c r="K37" s="63"/>
      <c r="L37" s="63"/>
      <c r="M37" s="8"/>
      <c r="N37" s="8"/>
    </row>
    <row r="38" spans="1:14" s="53" customFormat="1" ht="19.5">
      <c r="A38" s="8"/>
      <c r="B38" s="8"/>
      <c r="C38" s="8"/>
      <c r="D38" s="8"/>
      <c r="E38" s="63"/>
      <c r="F38" s="63"/>
      <c r="G38" s="63"/>
      <c r="H38" s="63"/>
      <c r="I38" s="63"/>
      <c r="J38" s="63"/>
      <c r="K38" s="63"/>
      <c r="L38" s="63"/>
      <c r="M38" s="8"/>
      <c r="N38" s="8"/>
    </row>
    <row r="39" spans="1:14" s="53" customFormat="1" ht="19.5">
      <c r="A39" s="8"/>
      <c r="B39" s="8"/>
      <c r="C39" s="8"/>
      <c r="D39" s="8"/>
      <c r="E39" s="63"/>
      <c r="F39" s="63"/>
      <c r="G39" s="63"/>
      <c r="H39" s="63"/>
      <c r="I39" s="63"/>
      <c r="J39" s="63"/>
      <c r="K39" s="63"/>
      <c r="L39" s="63"/>
      <c r="M39" s="8"/>
      <c r="N39" s="8"/>
    </row>
    <row r="40" spans="1:14" s="53" customFormat="1" ht="19.5">
      <c r="A40" s="8"/>
      <c r="B40" s="8"/>
      <c r="C40" s="8"/>
      <c r="D40" s="8"/>
      <c r="E40" s="63"/>
      <c r="F40" s="63"/>
      <c r="G40" s="63"/>
      <c r="H40" s="63"/>
      <c r="I40" s="63"/>
      <c r="J40" s="63"/>
      <c r="K40" s="63"/>
      <c r="L40" s="63"/>
      <c r="M40" s="8"/>
      <c r="N40" s="8"/>
    </row>
    <row r="41" spans="1:14" s="53" customFormat="1" ht="19.5">
      <c r="A41" s="8"/>
      <c r="B41" s="8"/>
      <c r="C41" s="8"/>
      <c r="D41" s="8"/>
      <c r="E41" s="63"/>
      <c r="F41" s="63"/>
      <c r="G41" s="63"/>
      <c r="H41" s="63"/>
      <c r="I41" s="63"/>
      <c r="J41" s="63"/>
      <c r="K41" s="63"/>
      <c r="L41" s="63"/>
      <c r="M41" s="8"/>
      <c r="N41" s="8"/>
    </row>
    <row r="42" spans="1:14" s="53" customFormat="1" ht="19.5">
      <c r="A42" s="8"/>
      <c r="B42" s="8"/>
      <c r="C42" s="8"/>
      <c r="D42" s="8"/>
      <c r="E42" s="63"/>
      <c r="F42" s="63"/>
      <c r="G42" s="63"/>
      <c r="H42" s="63"/>
      <c r="I42" s="63"/>
      <c r="J42" s="63"/>
      <c r="K42" s="63"/>
      <c r="L42" s="63"/>
      <c r="M42" s="8"/>
      <c r="N42" s="8"/>
    </row>
    <row r="43" spans="1:14" s="53" customFormat="1" ht="19.5">
      <c r="A43" s="8"/>
      <c r="B43" s="8"/>
      <c r="C43" s="8"/>
      <c r="D43" s="8"/>
      <c r="E43" s="63"/>
      <c r="F43" s="63"/>
      <c r="G43" s="63"/>
      <c r="H43" s="63"/>
      <c r="I43" s="63"/>
      <c r="J43" s="63"/>
      <c r="K43" s="63"/>
      <c r="L43" s="63"/>
      <c r="M43" s="8"/>
      <c r="N43" s="8"/>
    </row>
    <row r="44" spans="1:14" s="53" customFormat="1" ht="19.5">
      <c r="A44" s="8"/>
      <c r="B44" s="8"/>
      <c r="C44" s="8"/>
      <c r="D44" s="8"/>
      <c r="E44" s="63"/>
      <c r="F44" s="63"/>
      <c r="G44" s="63"/>
      <c r="H44" s="63"/>
      <c r="I44" s="63"/>
      <c r="J44" s="63"/>
      <c r="K44" s="63"/>
      <c r="L44" s="63"/>
      <c r="M44" s="8"/>
      <c r="N44" s="8"/>
    </row>
    <row r="45" spans="1:14" s="53" customFormat="1" ht="19.5">
      <c r="A45" s="8"/>
      <c r="B45" s="8"/>
      <c r="C45" s="8"/>
      <c r="D45" s="8"/>
      <c r="E45" s="63"/>
      <c r="F45" s="63"/>
      <c r="G45" s="63"/>
      <c r="H45" s="63"/>
      <c r="I45" s="63"/>
      <c r="J45" s="63"/>
      <c r="K45" s="63"/>
      <c r="L45" s="63"/>
      <c r="M45" s="8"/>
      <c r="N45" s="8"/>
    </row>
    <row r="46" spans="1:14" s="53" customFormat="1" ht="19.5">
      <c r="A46" s="8"/>
      <c r="B46" s="8"/>
      <c r="C46" s="8"/>
      <c r="D46" s="8"/>
      <c r="E46" s="63"/>
      <c r="F46" s="63"/>
      <c r="G46" s="63"/>
      <c r="H46" s="63"/>
      <c r="I46" s="63"/>
      <c r="J46" s="63"/>
      <c r="K46" s="63"/>
      <c r="L46" s="63"/>
      <c r="M46" s="8"/>
      <c r="N46" s="8"/>
    </row>
    <row r="47" spans="1:14" s="53" customFormat="1" ht="19.5">
      <c r="A47" s="8"/>
      <c r="B47" s="8"/>
      <c r="C47" s="8"/>
      <c r="D47" s="8"/>
      <c r="E47" s="63"/>
      <c r="F47" s="63"/>
      <c r="G47" s="63"/>
      <c r="H47" s="63"/>
      <c r="I47" s="63"/>
      <c r="J47" s="63"/>
      <c r="K47" s="63"/>
      <c r="L47" s="63"/>
      <c r="M47" s="8"/>
      <c r="N47" s="8"/>
    </row>
    <row r="48" spans="1:14" s="53" customFormat="1" ht="19.5">
      <c r="A48" s="8"/>
      <c r="B48" s="8"/>
      <c r="C48" s="8"/>
      <c r="D48" s="8"/>
      <c r="E48" s="63"/>
      <c r="F48" s="63"/>
      <c r="G48" s="63"/>
      <c r="H48" s="63"/>
      <c r="I48" s="63"/>
      <c r="J48" s="63"/>
      <c r="K48" s="63"/>
      <c r="L48" s="63"/>
      <c r="M48" s="8"/>
      <c r="N48" s="8"/>
    </row>
    <row r="49" spans="1:14" s="53" customFormat="1" ht="19.5">
      <c r="A49" s="8"/>
      <c r="B49" s="8"/>
      <c r="C49" s="8"/>
      <c r="D49" s="8"/>
      <c r="E49" s="63"/>
      <c r="F49" s="63"/>
      <c r="G49" s="63"/>
      <c r="H49" s="63"/>
      <c r="I49" s="63"/>
      <c r="J49" s="63"/>
      <c r="K49" s="63"/>
      <c r="L49" s="63"/>
      <c r="M49" s="8"/>
      <c r="N49" s="8"/>
    </row>
    <row r="50" spans="1:14" s="53" customFormat="1" ht="19.5">
      <c r="A50" s="8"/>
      <c r="B50" s="8"/>
      <c r="C50" s="8"/>
      <c r="D50" s="8"/>
      <c r="E50" s="63"/>
      <c r="F50" s="63"/>
      <c r="G50" s="63"/>
      <c r="H50" s="63"/>
      <c r="I50" s="63"/>
      <c r="J50" s="63"/>
      <c r="K50" s="63"/>
      <c r="L50" s="63"/>
      <c r="M50" s="8"/>
      <c r="N50" s="8"/>
    </row>
    <row r="51" spans="1:14" s="53" customFormat="1" ht="19.5">
      <c r="A51" s="8"/>
      <c r="B51" s="8"/>
      <c r="C51" s="8"/>
      <c r="D51" s="8"/>
      <c r="E51" s="63"/>
      <c r="F51" s="63"/>
      <c r="G51" s="63"/>
      <c r="H51" s="63"/>
      <c r="I51" s="63"/>
      <c r="J51" s="63"/>
      <c r="K51" s="63"/>
      <c r="L51" s="63"/>
      <c r="M51" s="8"/>
      <c r="N51" s="8"/>
    </row>
    <row r="52" spans="1:14" s="53" customFormat="1" ht="19.5">
      <c r="A52" s="8"/>
      <c r="B52" s="8"/>
      <c r="C52" s="8"/>
      <c r="D52" s="8"/>
      <c r="E52" s="63"/>
      <c r="F52" s="63"/>
      <c r="G52" s="63"/>
      <c r="H52" s="63"/>
      <c r="I52" s="63"/>
      <c r="J52" s="63"/>
      <c r="K52" s="63"/>
      <c r="L52" s="63"/>
      <c r="M52" s="8"/>
      <c r="N52" s="8"/>
    </row>
    <row r="53" spans="1:14" s="53" customFormat="1" ht="19.5">
      <c r="A53" s="8"/>
      <c r="B53" s="8"/>
      <c r="C53" s="8"/>
      <c r="D53" s="8"/>
      <c r="E53" s="63"/>
      <c r="F53" s="63"/>
      <c r="G53" s="63"/>
      <c r="H53" s="63"/>
      <c r="I53" s="63"/>
      <c r="J53" s="63"/>
      <c r="K53" s="63"/>
      <c r="L53" s="63"/>
      <c r="M53" s="8"/>
      <c r="N53" s="8"/>
    </row>
    <row r="54" spans="1:14" s="53" customFormat="1" ht="19.5">
      <c r="A54" s="8"/>
      <c r="B54" s="8"/>
      <c r="C54" s="8"/>
      <c r="D54" s="8"/>
      <c r="E54" s="63"/>
      <c r="F54" s="63"/>
      <c r="G54" s="63"/>
      <c r="H54" s="63"/>
      <c r="I54" s="63"/>
      <c r="J54" s="63"/>
      <c r="K54" s="63"/>
      <c r="L54" s="63"/>
      <c r="M54" s="8"/>
      <c r="N54" s="8"/>
    </row>
  </sheetData>
  <mergeCells count="25">
    <mergeCell ref="B29:D29"/>
    <mergeCell ref="B22:D22"/>
    <mergeCell ref="B24:D24"/>
    <mergeCell ref="B25:D25"/>
    <mergeCell ref="B26:D26"/>
    <mergeCell ref="B27:D27"/>
    <mergeCell ref="B28:D28"/>
    <mergeCell ref="B15:D15"/>
    <mergeCell ref="B17:D17"/>
    <mergeCell ref="B18:D18"/>
    <mergeCell ref="B19:D19"/>
    <mergeCell ref="B20:D20"/>
    <mergeCell ref="B21:D21"/>
    <mergeCell ref="A8:D8"/>
    <mergeCell ref="B10:D10"/>
    <mergeCell ref="B11:D11"/>
    <mergeCell ref="B12:D12"/>
    <mergeCell ref="B13:D13"/>
    <mergeCell ref="B14:D14"/>
    <mergeCell ref="F4:H4"/>
    <mergeCell ref="I4:L4"/>
    <mergeCell ref="A5:D6"/>
    <mergeCell ref="F5:H5"/>
    <mergeCell ref="I5:L5"/>
    <mergeCell ref="M5:M6"/>
  </mergeCells>
  <pageMargins left="0.59055118110236227" right="0.35433070866141736" top="0.59055118110236227" bottom="0.39370078740157483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2015-11-03T06:17:02Z</dcterms:created>
  <dcterms:modified xsi:type="dcterms:W3CDTF">2015-11-03T06:18:34Z</dcterms:modified>
</cp:coreProperties>
</file>