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2" sheetId="1" r:id="rId1"/>
  </sheets>
  <calcPr calcId="162913"/>
</workbook>
</file>

<file path=xl/calcChain.xml><?xml version="1.0" encoding="utf-8"?>
<calcChain xmlns="http://schemas.openxmlformats.org/spreadsheetml/2006/main">
  <c r="D41" i="1" l="1"/>
  <c r="C41" i="1"/>
  <c r="B41" i="1"/>
  <c r="D40" i="1"/>
  <c r="C40" i="1"/>
  <c r="B40" i="1"/>
  <c r="D39" i="1"/>
  <c r="D38" i="1" s="1"/>
  <c r="C39" i="1"/>
  <c r="B39" i="1"/>
  <c r="D36" i="1"/>
  <c r="C36" i="1"/>
  <c r="B36" i="1"/>
  <c r="D35" i="1"/>
  <c r="C35" i="1"/>
  <c r="B35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C34" i="1" l="1"/>
  <c r="C38" i="1"/>
  <c r="D34" i="1"/>
  <c r="B38" i="1"/>
  <c r="D28" i="1"/>
  <c r="B28" i="1"/>
  <c r="C28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<sst xmlns="http://schemas.openxmlformats.org/spreadsheetml/2006/main" count="56" uniqueCount="25">
  <si>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</si>
  <si>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</si>
  <si>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</si>
  <si>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</si>
  <si>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</si>
  <si>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</si>
  <si>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</si>
  <si>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</si>
  <si>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</si>
  <si>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</si>
  <si>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</si>
  <si>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</si>
  <si>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</si>
  <si>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</si>
  <si>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</si>
  <si>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</si>
  <si>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</si>
  <si>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</si>
  <si>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</si>
  <si>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</si>
  <si>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</si>
  <si>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</si>
  <si>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</si>
  <si>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</si>
  <si>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 และเพศ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</si>
</sst>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2" fillId="0" borderId="0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2" fillId="0" borderId="0" xfId="2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6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2" fontId="3" fillId="0" borderId="0" xfId="2" applyNumberFormat="1" applyFont="1"/>
    <xf numFmtId="0" fontId="3" fillId="0" borderId="0" xfId="2" applyFont="1" applyBorder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SheetLayoutView="100" workbookViewId="0">
      <selection activeCell="D18" sqref="D18"/>
    </sheetView>
  </sheetViews>
  <sheetFormatPr defaultColWidth="16.25" defaultRowHeight="21" x14ac:dyDescent="0.35"/>
  <cols>
    <col min="1" max="1" width="25.5" style="1" customWidth="1"/>
    <col min="2" max="4" width="16.625" style="2" customWidth="1"/>
    <col min="5" max="5" width="16.25" style="3" customWidth="1"/>
    <col min="6" max="6" width="16.25" style="2" customWidth="1"/>
    <col min="7" max="7" width="16.625" style="2" customWidth="1"/>
    <col min="8" max="16384" width="16.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3" customFormat="1" ht="21" customHeight="1" x14ac:dyDescent="0.35">
      <c r="A9" s="17" t="s">
        <v>6</v>
      </c>
      <c r="B9" s="18">
        <v>927393</v>
      </c>
      <c r="C9" s="18">
        <v>459382</v>
      </c>
      <c r="D9" s="19">
        <v>468011</v>
      </c>
      <c r="E9" s="20"/>
      <c r="F9" s="21"/>
      <c r="G9" s="21"/>
      <c r="H9" s="22"/>
    </row>
    <row r="10" spans="1:12" s="23" customFormat="1" ht="4.5" customHeight="1" x14ac:dyDescent="0.2">
      <c r="A10" s="17"/>
      <c r="B10" s="24"/>
      <c r="C10" s="24"/>
      <c r="D10" s="25"/>
      <c r="E10" s="20"/>
      <c r="F10" s="21"/>
      <c r="G10" s="21"/>
      <c r="H10" s="22"/>
    </row>
    <row r="11" spans="1:12" s="23" customFormat="1" ht="21" customHeight="1" x14ac:dyDescent="0.35">
      <c r="A11" s="26" t="s">
        <v>7</v>
      </c>
      <c r="B11" s="18">
        <v>7567.96</v>
      </c>
      <c r="C11" s="18">
        <v>2809.4</v>
      </c>
      <c r="D11" s="19">
        <v>4758.5600000000004</v>
      </c>
      <c r="E11" s="27"/>
      <c r="F11" s="28"/>
      <c r="G11" s="18"/>
      <c r="H11" s="18"/>
      <c r="I11" s="19"/>
    </row>
    <row r="12" spans="1:12" s="23" customFormat="1" ht="21" customHeight="1" x14ac:dyDescent="0.35">
      <c r="A12" s="2" t="s">
        <v>8</v>
      </c>
      <c r="B12" s="18">
        <v>269168.15000000002</v>
      </c>
      <c r="C12" s="18">
        <v>120757.46</v>
      </c>
      <c r="D12" s="19">
        <v>148410.69</v>
      </c>
      <c r="E12" s="27"/>
      <c r="F12" s="28"/>
      <c r="G12" s="18"/>
      <c r="H12" s="18"/>
      <c r="I12" s="19"/>
    </row>
    <row r="13" spans="1:12" s="23" customFormat="1" ht="21" customHeight="1" x14ac:dyDescent="0.35">
      <c r="A13" s="29" t="s">
        <v>9</v>
      </c>
      <c r="B13" s="18">
        <v>270355.25</v>
      </c>
      <c r="C13" s="18">
        <v>135359.65</v>
      </c>
      <c r="D13" s="30">
        <v>134995.60999999999</v>
      </c>
      <c r="E13" s="27"/>
      <c r="F13" s="28"/>
      <c r="G13" s="18"/>
      <c r="H13" s="18"/>
      <c r="I13" s="19"/>
    </row>
    <row r="14" spans="1:12" s="23" customFormat="1" ht="21" customHeight="1" x14ac:dyDescent="0.35">
      <c r="A14" s="29" t="s">
        <v>10</v>
      </c>
      <c r="B14" s="18">
        <v>200243.67</v>
      </c>
      <c r="C14" s="18">
        <v>110608.69</v>
      </c>
      <c r="D14" s="30">
        <v>89634.98</v>
      </c>
      <c r="E14" s="27"/>
      <c r="F14" s="28"/>
      <c r="G14" s="18"/>
      <c r="H14" s="18"/>
      <c r="I14" s="19"/>
      <c r="J14" s="2"/>
      <c r="K14" s="2"/>
    </row>
    <row r="15" spans="1:12" ht="21" customHeight="1" x14ac:dyDescent="0.35">
      <c r="A15" s="2" t="s">
        <v>11</v>
      </c>
      <c r="B15" s="30">
        <f>SUM(B16:B18)</f>
        <v>117077</v>
      </c>
      <c r="C15" s="30">
        <f>SUM(C16:C18)</f>
        <v>64509.899999999994</v>
      </c>
      <c r="D15" s="30">
        <f>SUM(D16:D18)</f>
        <v>52567.100000000006</v>
      </c>
      <c r="E15" s="31"/>
      <c r="F15" s="28"/>
      <c r="G15" s="18"/>
      <c r="H15" s="18"/>
      <c r="I15" s="30"/>
    </row>
    <row r="16" spans="1:12" ht="21" customHeight="1" x14ac:dyDescent="0.35">
      <c r="A16" s="32" t="s">
        <v>12</v>
      </c>
      <c r="B16" s="18">
        <v>102922.35</v>
      </c>
      <c r="C16" s="18">
        <v>55244.84</v>
      </c>
      <c r="D16" s="30">
        <v>47677.51</v>
      </c>
      <c r="E16" s="31"/>
      <c r="F16" s="28"/>
      <c r="G16" s="18"/>
      <c r="H16" s="18"/>
      <c r="I16" s="30"/>
    </row>
    <row r="17" spans="1:11" ht="21" customHeight="1" x14ac:dyDescent="0.35">
      <c r="A17" s="32" t="s">
        <v>13</v>
      </c>
      <c r="B17" s="18">
        <v>14154.65</v>
      </c>
      <c r="C17" s="18">
        <v>9265.06</v>
      </c>
      <c r="D17" s="33">
        <v>4889.59</v>
      </c>
      <c r="E17" s="34"/>
      <c r="F17" s="28"/>
      <c r="G17" s="18"/>
      <c r="H17" s="18"/>
      <c r="I17" s="30"/>
    </row>
    <row r="18" spans="1:11" ht="21" customHeight="1" x14ac:dyDescent="0.35">
      <c r="A18" s="35" t="s">
        <v>14</v>
      </c>
      <c r="B18" s="18" t="s">
        <v>15</v>
      </c>
      <c r="C18" s="18" t="s">
        <v>15</v>
      </c>
      <c r="D18" s="18" t="s">
        <v>15</v>
      </c>
      <c r="E18" s="31"/>
      <c r="F18" s="28"/>
      <c r="G18" s="18"/>
      <c r="H18" s="18"/>
      <c r="I18" s="33"/>
    </row>
    <row r="19" spans="1:11" ht="21" customHeight="1" x14ac:dyDescent="0.35">
      <c r="A19" s="2" t="s">
        <v>16</v>
      </c>
      <c r="B19" s="36">
        <f>SUM(B20:B22)</f>
        <v>62980.959999999992</v>
      </c>
      <c r="C19" s="36">
        <f>SUM(C20:C22)</f>
        <v>25336.910000000003</v>
      </c>
      <c r="D19" s="36">
        <f>SUM(D20:D22)</f>
        <v>37644.050000000003</v>
      </c>
      <c r="E19" s="31"/>
      <c r="F19" s="28"/>
      <c r="G19" s="18"/>
      <c r="H19" s="18"/>
      <c r="I19" s="30"/>
    </row>
    <row r="20" spans="1:11" s="23" customFormat="1" ht="21" customHeight="1" x14ac:dyDescent="0.35">
      <c r="A20" s="35" t="s">
        <v>17</v>
      </c>
      <c r="B20" s="18">
        <v>32936.74</v>
      </c>
      <c r="C20" s="18">
        <v>14457.76</v>
      </c>
      <c r="D20" s="36">
        <v>18478.98</v>
      </c>
      <c r="E20" s="37"/>
      <c r="F20" s="28"/>
      <c r="G20" s="18"/>
      <c r="H20" s="18"/>
      <c r="I20" s="19"/>
    </row>
    <row r="21" spans="1:11" s="23" customFormat="1" ht="21" customHeight="1" x14ac:dyDescent="0.35">
      <c r="A21" s="35" t="s">
        <v>18</v>
      </c>
      <c r="B21" s="18">
        <v>18211.740000000002</v>
      </c>
      <c r="C21" s="18">
        <v>6674.57</v>
      </c>
      <c r="D21" s="36">
        <v>11537.17</v>
      </c>
      <c r="E21" s="27"/>
      <c r="F21" s="28"/>
      <c r="G21" s="18"/>
      <c r="H21" s="18"/>
      <c r="I21" s="19"/>
    </row>
    <row r="22" spans="1:11" s="23" customFormat="1" ht="21" customHeight="1" x14ac:dyDescent="0.35">
      <c r="A22" s="35" t="s">
        <v>19</v>
      </c>
      <c r="B22" s="18">
        <v>11832.48</v>
      </c>
      <c r="C22" s="18">
        <v>4204.58</v>
      </c>
      <c r="D22" s="36">
        <v>7627.9</v>
      </c>
      <c r="E22" s="38"/>
      <c r="F22" s="28"/>
      <c r="G22" s="18"/>
      <c r="H22" s="18"/>
      <c r="I22" s="19"/>
    </row>
    <row r="23" spans="1:11" s="23" customFormat="1" ht="21" customHeight="1" x14ac:dyDescent="0.35">
      <c r="A23" s="32" t="s">
        <v>20</v>
      </c>
      <c r="B23" s="18" t="s">
        <v>15</v>
      </c>
      <c r="C23" s="18" t="s">
        <v>15</v>
      </c>
      <c r="D23" s="39" t="s">
        <v>15</v>
      </c>
      <c r="E23" s="38"/>
      <c r="F23" s="28"/>
      <c r="G23" s="18"/>
      <c r="H23" s="18"/>
    </row>
    <row r="24" spans="1:11" s="23" customFormat="1" ht="21" customHeight="1" x14ac:dyDescent="0.35">
      <c r="A24" s="32" t="s">
        <v>21</v>
      </c>
      <c r="B24" s="18" t="s">
        <v>15</v>
      </c>
      <c r="C24" s="18" t="s">
        <v>15</v>
      </c>
      <c r="D24" s="39" t="s">
        <v>15</v>
      </c>
      <c r="E24" s="38"/>
      <c r="F24" s="30"/>
      <c r="G24" s="30"/>
      <c r="H24" s="30"/>
      <c r="I24" s="2"/>
      <c r="J24" s="2"/>
      <c r="K24" s="2"/>
    </row>
    <row r="25" spans="1:11" s="23" customFormat="1" ht="2.25" customHeight="1" x14ac:dyDescent="0.35">
      <c r="A25" s="32"/>
      <c r="B25" s="40"/>
      <c r="C25" s="41"/>
      <c r="D25" s="42"/>
      <c r="E25" s="38"/>
      <c r="F25" s="33"/>
      <c r="G25" s="33"/>
      <c r="H25" s="33"/>
      <c r="I25" s="2"/>
      <c r="J25" s="2"/>
      <c r="K25" s="2"/>
    </row>
    <row r="26" spans="1:11" ht="19.5" customHeight="1" x14ac:dyDescent="0.35">
      <c r="A26" s="2"/>
      <c r="B26" s="43"/>
      <c r="C26" s="6" t="s">
        <v>22</v>
      </c>
      <c r="D26" s="43"/>
      <c r="E26" s="44"/>
      <c r="F26" s="30"/>
      <c r="G26" s="30"/>
      <c r="H26" s="30"/>
    </row>
    <row r="27" spans="1:11" ht="5.25" customHeight="1" x14ac:dyDescent="0.35">
      <c r="A27" s="2"/>
      <c r="B27" s="43"/>
      <c r="C27" s="45"/>
      <c r="D27" s="43"/>
      <c r="E27" s="44"/>
      <c r="F27" s="30"/>
      <c r="G27" s="30"/>
      <c r="H27" s="19"/>
    </row>
    <row r="28" spans="1:11" ht="21" customHeight="1" x14ac:dyDescent="0.35">
      <c r="A28" s="10" t="s">
        <v>6</v>
      </c>
      <c r="B28" s="46">
        <f>SUM(B30:B34,B38)</f>
        <v>99.999998921708482</v>
      </c>
      <c r="C28" s="46">
        <f>SUM(C30:C34,C38)</f>
        <v>100.00000217683757</v>
      </c>
      <c r="D28" s="46">
        <f>SUM(D30:D34,D38)</f>
        <v>99.999997863298077</v>
      </c>
      <c r="E28" s="44"/>
      <c r="F28" s="30"/>
      <c r="G28" s="19"/>
      <c r="H28" s="19"/>
    </row>
    <row r="29" spans="1:11" ht="6" customHeight="1" x14ac:dyDescent="0.35">
      <c r="A29" s="10"/>
      <c r="B29" s="46"/>
      <c r="C29" s="46"/>
      <c r="D29" s="46"/>
      <c r="E29" s="44"/>
      <c r="F29" s="30"/>
      <c r="G29" s="19"/>
      <c r="H29" s="19"/>
    </row>
    <row r="30" spans="1:11" ht="21" customHeight="1" x14ac:dyDescent="0.35">
      <c r="A30" s="26" t="s">
        <v>7</v>
      </c>
      <c r="B30" s="47">
        <f>B11/$B$9*100</f>
        <v>0.81604670296195891</v>
      </c>
      <c r="C30" s="48">
        <f>C11/$C$9*100</f>
        <v>0.61156074900627366</v>
      </c>
      <c r="D30" s="49">
        <f>D11/$D$9*100</f>
        <v>1.0167624265241628</v>
      </c>
      <c r="F30" s="50"/>
    </row>
    <row r="31" spans="1:11" ht="21" customHeight="1" x14ac:dyDescent="0.35">
      <c r="A31" s="2" t="s">
        <v>8</v>
      </c>
      <c r="B31" s="47">
        <f>B12/$B$9*100</f>
        <v>29.024173139111468</v>
      </c>
      <c r="C31" s="48">
        <f>C12/$C$9*100</f>
        <v>26.28693766843281</v>
      </c>
      <c r="D31" s="49">
        <f>D12/$D$9*100</f>
        <v>31.71094055481602</v>
      </c>
      <c r="E31" s="44"/>
      <c r="F31" s="44"/>
      <c r="G31" s="51"/>
    </row>
    <row r="32" spans="1:11" ht="21" customHeight="1" x14ac:dyDescent="0.35">
      <c r="A32" s="29" t="s">
        <v>9</v>
      </c>
      <c r="B32" s="47">
        <f>B13/$B$9*100</f>
        <v>29.152177124476893</v>
      </c>
      <c r="C32" s="48">
        <f>C13/$C$9*100</f>
        <v>29.465597258926124</v>
      </c>
      <c r="D32" s="49">
        <f>D13/$D$9*100</f>
        <v>28.844537842059264</v>
      </c>
    </row>
    <row r="33" spans="1:6" ht="21" customHeight="1" x14ac:dyDescent="0.35">
      <c r="A33" s="29" t="s">
        <v>10</v>
      </c>
      <c r="B33" s="47">
        <f>B14/$B$9*100</f>
        <v>21.592104965208925</v>
      </c>
      <c r="C33" s="48">
        <f>C14/$C$9*100</f>
        <v>24.077715278352223</v>
      </c>
      <c r="D33" s="49">
        <f>D14/$D$9*100</f>
        <v>19.152323342827412</v>
      </c>
      <c r="E33" s="47"/>
    </row>
    <row r="34" spans="1:6" ht="21" customHeight="1" x14ac:dyDescent="0.35">
      <c r="A34" s="2" t="s">
        <v>11</v>
      </c>
      <c r="B34" s="47">
        <f>SUM(B35:B37)</f>
        <v>12.624313532666303</v>
      </c>
      <c r="C34" s="47">
        <f>SUM(C35:C37)</f>
        <v>14.042757443696095</v>
      </c>
      <c r="D34" s="47">
        <f>SUM(D35:D37)</f>
        <v>11.23202232426161</v>
      </c>
    </row>
    <row r="35" spans="1:6" ht="21" customHeight="1" x14ac:dyDescent="0.35">
      <c r="A35" s="32" t="s">
        <v>12</v>
      </c>
      <c r="B35" s="47">
        <f>B16/$B$9*100</f>
        <v>11.098029637920494</v>
      </c>
      <c r="C35" s="49">
        <f>C16/$C$9*100</f>
        <v>12.025904367171547</v>
      </c>
      <c r="D35" s="49">
        <f>D16/$D$9*100</f>
        <v>10.187262692543552</v>
      </c>
    </row>
    <row r="36" spans="1:6" ht="21" customHeight="1" x14ac:dyDescent="0.35">
      <c r="A36" s="32" t="s">
        <v>13</v>
      </c>
      <c r="B36" s="47">
        <f>B17/$B$9*100</f>
        <v>1.5262838947458088</v>
      </c>
      <c r="C36" s="49">
        <f>C17/$C$9*100</f>
        <v>2.0168530765245483</v>
      </c>
      <c r="D36" s="49">
        <f>D17/$D$9*100</f>
        <v>1.0447596317180579</v>
      </c>
      <c r="E36" s="47"/>
      <c r="F36" s="50"/>
    </row>
    <row r="37" spans="1:6" ht="21" customHeight="1" x14ac:dyDescent="0.35">
      <c r="A37" s="35" t="s">
        <v>14</v>
      </c>
      <c r="B37" s="49" t="s">
        <v>23</v>
      </c>
      <c r="C37" s="49" t="s">
        <v>23</v>
      </c>
      <c r="D37" s="49" t="s">
        <v>23</v>
      </c>
      <c r="E37" s="47"/>
      <c r="F37" s="3"/>
    </row>
    <row r="38" spans="1:6" ht="21" customHeight="1" x14ac:dyDescent="0.35">
      <c r="A38" s="2" t="s">
        <v>16</v>
      </c>
      <c r="B38" s="47">
        <f>SUM(B39:B41)</f>
        <v>6.7911834572829424</v>
      </c>
      <c r="C38" s="47">
        <f>SUM(C39:C41)</f>
        <v>5.5154337784240566</v>
      </c>
      <c r="D38" s="47">
        <f>SUM(D39:D41)</f>
        <v>8.0434113728096133</v>
      </c>
      <c r="F38" s="47"/>
    </row>
    <row r="39" spans="1:6" ht="21" customHeight="1" x14ac:dyDescent="0.35">
      <c r="A39" s="35" t="s">
        <v>17</v>
      </c>
      <c r="B39" s="47">
        <f>B20/$B$9*100</f>
        <v>3.5515407168266311</v>
      </c>
      <c r="C39" s="49">
        <f>C20/$C$9*100</f>
        <v>3.1472195253623347</v>
      </c>
      <c r="D39" s="49">
        <f>D20/$D$9*100</f>
        <v>3.9484071955573694</v>
      </c>
      <c r="E39" s="47"/>
    </row>
    <row r="40" spans="1:6" ht="24.75" customHeight="1" x14ac:dyDescent="0.35">
      <c r="A40" s="35" t="s">
        <v>18</v>
      </c>
      <c r="B40" s="47">
        <f>B21/$B$9*100</f>
        <v>1.9637564657054778</v>
      </c>
      <c r="C40" s="49">
        <f>C21/$C$9*100</f>
        <v>1.4529454789260354</v>
      </c>
      <c r="D40" s="49">
        <f>D21/$D$9*100</f>
        <v>2.4651493234133386</v>
      </c>
      <c r="E40" s="47"/>
    </row>
    <row r="41" spans="1:6" ht="21" customHeight="1" x14ac:dyDescent="0.35">
      <c r="A41" s="35" t="s">
        <v>19</v>
      </c>
      <c r="B41" s="47">
        <f>B22/$B$9*100</f>
        <v>1.2758862747508337</v>
      </c>
      <c r="C41" s="49">
        <f>C22/$C$9*100</f>
        <v>0.91526877413568664</v>
      </c>
      <c r="D41" s="49">
        <f>D22/$D$9*100</f>
        <v>1.6298548538389055</v>
      </c>
      <c r="F41" s="47"/>
    </row>
    <row r="42" spans="1:6" ht="21" customHeight="1" x14ac:dyDescent="0.35">
      <c r="A42" s="32" t="s">
        <v>20</v>
      </c>
      <c r="B42" s="52" t="s">
        <v>15</v>
      </c>
      <c r="C42" s="33" t="s">
        <v>15</v>
      </c>
      <c r="D42" s="33" t="s">
        <v>15</v>
      </c>
    </row>
    <row r="43" spans="1:6" ht="21" customHeight="1" x14ac:dyDescent="0.35">
      <c r="A43" s="53" t="s">
        <v>21</v>
      </c>
      <c r="B43" s="54" t="s">
        <v>23</v>
      </c>
      <c r="C43" s="54" t="s">
        <v>23</v>
      </c>
      <c r="D43" s="54" t="s">
        <v>15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 xml:space="preserve">&amp;R&amp;"TH SarabunPSK,ธรรมดา"&amp;16 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2013-08-07T03:09:14Z</dcterms:created>
  <dcterms:modified xsi:type="dcterms:W3CDTF">2020-04-27T04:43:52Z</dcterms:modified>
</cp:coreProperties>
</file>