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90" windowWidth="20535" windowHeight="9405"/>
  </bookViews>
  <sheets>
    <sheet name="ไตรมาสที่2.256" sheetId="1" r:id="rId1"/>
  </sheets>
  <calcPr calcId="124519"/>
</workbook>
</file>

<file path=xl/calcChain.xml><?xml version="1.0" encoding="utf-8"?>
<calcChain xmlns="http://schemas.openxmlformats.org/spreadsheetml/2006/main">
  <c r="D33" i="1"/>
  <c r="D30" s="1"/>
  <c r="C33"/>
  <c r="B33"/>
  <c r="D32"/>
  <c r="C32"/>
  <c r="C30" s="1"/>
  <c r="B32"/>
  <c r="D31"/>
  <c r="C31"/>
  <c r="B31"/>
  <c r="B30" s="1"/>
  <c r="D28"/>
  <c r="D26" s="1"/>
  <c r="C28"/>
  <c r="B28"/>
  <c r="D27"/>
  <c r="C27"/>
  <c r="C26" s="1"/>
  <c r="B27"/>
  <c r="B26"/>
  <c r="D25"/>
  <c r="C25"/>
  <c r="B25"/>
  <c r="D24"/>
  <c r="D21" s="1"/>
  <c r="C24"/>
  <c r="B24"/>
  <c r="D23"/>
  <c r="C23"/>
  <c r="C21" s="1"/>
  <c r="B23"/>
  <c r="D22"/>
  <c r="C22"/>
  <c r="B22"/>
  <c r="B21" s="1"/>
  <c r="D14"/>
  <c r="C14"/>
  <c r="B14"/>
  <c r="D10"/>
  <c r="C10"/>
  <c r="B10"/>
</calcChain>
</file>

<file path=xl/sharedStrings.xml><?xml version="1.0" encoding="utf-8"?>
<sst xmlns="http://schemas.openxmlformats.org/spreadsheetml/2006/main" count="56" uniqueCount="25">
  <si>
    <t>ตารางที่  2  จำนวนและร้อยละของประชากรอายุ  15  ปีขึ้นไป  จำแนกตามระดับการศึกษาที่สำเร็จ</t>
  </si>
  <si>
    <t xml:space="preserve">                และเพศ พ.ศ. 2556  ไตรมาสที่ 2  จังหวัดสกลนคร</t>
  </si>
  <si>
    <t>ระดับการศึกษาที่สำเร็จ</t>
  </si>
  <si>
    <t>รวม</t>
  </si>
  <si>
    <t>ชาย</t>
  </si>
  <si>
    <t>หญิง</t>
  </si>
  <si>
    <t>จำนวน : คน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</si>
  <si>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</si>
  <si>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</si>
  <si>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</si>
  <si>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</si>
  <si>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</si>
  <si>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</si>
  <si>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</si>
  <si>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</si>
  <si>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</si>
  <si>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</si>
  <si>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</si>
  <si>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</si>
  <si>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</si>
  <si>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</si>
  <si>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</si>
  <si>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</si>
  <si>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</si>
  <si>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-</t>
  </si>
</sst>
</file>

<file path=xl/styles.xml><?xml version="1.0" encoding="utf-8"?>
<styleSheet xmlns="http://schemas.openxmlformats.org/spreadsheetml/2006/main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"/>
  </numFmts>
  <fonts count="8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indexed="10"/>
      <name val="TH SarabunPSK"/>
      <family val="2"/>
    </font>
    <font>
      <sz val="16"/>
      <color indexed="10"/>
      <name val="TH SarabunPSK"/>
      <family val="2"/>
    </font>
    <font>
      <sz val="16"/>
      <color indexed="8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/>
    <xf numFmtId="187" fontId="2" fillId="0" borderId="0" xfId="1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187" fontId="2" fillId="0" borderId="0" xfId="1" applyNumberFormat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3" fillId="0" borderId="0" xfId="1" applyFont="1" applyAlignment="1">
      <alignment horizontal="left"/>
    </xf>
    <xf numFmtId="0" fontId="2" fillId="0" borderId="0" xfId="1" applyFont="1" applyBorder="1" applyAlignment="1"/>
    <xf numFmtId="0" fontId="2" fillId="0" borderId="0" xfId="1" applyFont="1" applyBorder="1" applyAlignment="1">
      <alignment horizontal="center"/>
    </xf>
    <xf numFmtId="187" fontId="2" fillId="0" borderId="0" xfId="1" applyNumberFormat="1" applyFont="1" applyBorder="1"/>
    <xf numFmtId="0" fontId="2" fillId="0" borderId="0" xfId="1" applyFont="1" applyAlignment="1">
      <alignment horizontal="center" vertical="center"/>
    </xf>
    <xf numFmtId="3" fontId="3" fillId="0" borderId="0" xfId="1" applyNumberFormat="1" applyFont="1" applyAlignment="1">
      <alignment horizontal="right"/>
    </xf>
    <xf numFmtId="3" fontId="3" fillId="0" borderId="0" xfId="1" applyNumberFormat="1" applyFont="1" applyAlignment="1">
      <alignment vertical="center"/>
    </xf>
    <xf numFmtId="187" fontId="2" fillId="0" borderId="0" xfId="1" applyNumberFormat="1" applyFont="1" applyBorder="1" applyAlignment="1">
      <alignment horizontal="left" vertical="center"/>
    </xf>
    <xf numFmtId="0" fontId="4" fillId="0" borderId="0" xfId="1" applyFont="1" applyBorder="1" applyAlignment="1">
      <alignment horizontal="left" vertical="center"/>
    </xf>
    <xf numFmtId="0" fontId="5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6" fillId="0" borderId="0" xfId="1" applyFont="1" applyBorder="1" applyAlignment="1">
      <alignment vertical="center"/>
    </xf>
    <xf numFmtId="188" fontId="3" fillId="0" borderId="0" xfId="2" applyNumberFormat="1" applyFont="1" applyBorder="1" applyAlignment="1">
      <alignment vertical="center"/>
    </xf>
    <xf numFmtId="3" fontId="2" fillId="0" borderId="0" xfId="1" applyNumberFormat="1" applyFont="1" applyAlignment="1">
      <alignment horizontal="right"/>
    </xf>
    <xf numFmtId="0" fontId="3" fillId="0" borderId="0" xfId="1" applyFont="1" applyAlignment="1" applyProtection="1">
      <alignment horizontal="left" vertical="center"/>
    </xf>
    <xf numFmtId="3" fontId="3" fillId="0" borderId="0" xfId="1" applyNumberFormat="1" applyFont="1"/>
    <xf numFmtId="188" fontId="3" fillId="0" borderId="0" xfId="2" applyNumberFormat="1" applyFont="1" applyBorder="1"/>
    <xf numFmtId="0" fontId="3" fillId="0" borderId="0" xfId="1" applyFont="1" applyBorder="1" applyAlignment="1" applyProtection="1">
      <alignment horizontal="left" vertical="center"/>
    </xf>
    <xf numFmtId="3" fontId="3" fillId="0" borderId="0" xfId="1" applyNumberFormat="1" applyFont="1" applyAlignment="1">
      <alignment horizontal="right" vertical="center"/>
    </xf>
    <xf numFmtId="188" fontId="3" fillId="0" borderId="0" xfId="2" applyNumberFormat="1" applyFont="1"/>
    <xf numFmtId="189" fontId="3" fillId="0" borderId="0" xfId="1" applyNumberFormat="1" applyFont="1" applyBorder="1" applyAlignment="1" applyProtection="1">
      <alignment horizontal="left" vertical="center"/>
    </xf>
    <xf numFmtId="3" fontId="3" fillId="0" borderId="0" xfId="1" applyNumberFormat="1" applyFont="1" applyAlignment="1"/>
    <xf numFmtId="188" fontId="3" fillId="0" borderId="0" xfId="2" applyNumberFormat="1" applyFont="1" applyBorder="1" applyAlignment="1">
      <alignment horizontal="right" vertical="center"/>
    </xf>
    <xf numFmtId="187" fontId="3" fillId="0" borderId="0" xfId="1" applyNumberFormat="1" applyFont="1" applyBorder="1" applyAlignment="1">
      <alignment vertical="center"/>
    </xf>
    <xf numFmtId="0" fontId="3" fillId="0" borderId="0" xfId="1" applyFont="1" applyAlignment="1">
      <alignment horizontal="right"/>
    </xf>
    <xf numFmtId="0" fontId="2" fillId="0" borderId="0" xfId="1" applyFont="1" applyAlignment="1"/>
    <xf numFmtId="187" fontId="3" fillId="0" borderId="0" xfId="1" applyNumberFormat="1" applyFont="1" applyBorder="1"/>
    <xf numFmtId="187" fontId="2" fillId="0" borderId="0" xfId="1" applyNumberFormat="1" applyFont="1" applyBorder="1" applyAlignment="1">
      <alignment vertical="center"/>
    </xf>
    <xf numFmtId="187" fontId="3" fillId="0" borderId="0" xfId="1" applyNumberFormat="1" applyFont="1" applyFill="1" applyBorder="1" applyAlignment="1"/>
    <xf numFmtId="187" fontId="6" fillId="0" borderId="0" xfId="1" applyNumberFormat="1" applyFont="1" applyFill="1" applyBorder="1" applyAlignment="1">
      <alignment horizontal="right"/>
    </xf>
    <xf numFmtId="187" fontId="3" fillId="0" borderId="0" xfId="1" applyNumberFormat="1" applyFont="1" applyFill="1" applyBorder="1" applyAlignment="1">
      <alignment horizontal="right"/>
    </xf>
    <xf numFmtId="187" fontId="3" fillId="0" borderId="0" xfId="1" applyNumberFormat="1" applyFont="1"/>
    <xf numFmtId="2" fontId="3" fillId="0" borderId="0" xfId="1" applyNumberFormat="1" applyFont="1"/>
    <xf numFmtId="0" fontId="3" fillId="0" borderId="0" xfId="1" applyFont="1" applyBorder="1"/>
    <xf numFmtId="3" fontId="3" fillId="0" borderId="0" xfId="1" applyNumberFormat="1" applyFont="1" applyBorder="1" applyAlignment="1" applyProtection="1">
      <alignment horizontal="right" vertical="center"/>
    </xf>
    <xf numFmtId="0" fontId="3" fillId="0" borderId="2" xfId="1" applyFont="1" applyBorder="1" applyAlignment="1" applyProtection="1">
      <alignment horizontal="left" vertical="center"/>
    </xf>
    <xf numFmtId="187" fontId="3" fillId="0" borderId="2" xfId="1" applyNumberFormat="1" applyFont="1" applyFill="1" applyBorder="1" applyAlignment="1">
      <alignment horizontal="right"/>
    </xf>
  </cellXfs>
  <cellStyles count="7">
    <cellStyle name="เครื่องหมายจุลภาค 2" xfId="2"/>
    <cellStyle name="เครื่องหมายจุลภาค 3" xfId="3"/>
    <cellStyle name="เครื่องหมายจุลภาค 4" xfId="4"/>
    <cellStyle name="เครื่องหมายสกุลเงิน 2" xfId="5"/>
    <cellStyle name="เครื่องหมายสกุลเงิน 3" xfId="6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abSelected="1" view="pageBreakPreview" zoomScaleSheetLayoutView="100" workbookViewId="0">
      <selection activeCell="A24" sqref="A24"/>
    </sheetView>
  </sheetViews>
  <sheetFormatPr defaultColWidth="16.25" defaultRowHeight="21"/>
  <cols>
    <col min="1" max="1" width="25.5" style="5" customWidth="1"/>
    <col min="2" max="4" width="16" style="2" customWidth="1"/>
    <col min="5" max="5" width="16.25" style="41" customWidth="1"/>
    <col min="6" max="6" width="16.25" style="2" customWidth="1"/>
    <col min="7" max="7" width="16.625" style="2" customWidth="1"/>
    <col min="8" max="16384" width="16.25" style="2"/>
  </cols>
  <sheetData>
    <row r="1" spans="1:12" s="5" customFormat="1">
      <c r="A1" s="1" t="s">
        <v>0</v>
      </c>
      <c r="B1" s="2"/>
      <c r="C1" s="2"/>
      <c r="D1" s="2"/>
      <c r="E1" s="3"/>
      <c r="F1" s="4"/>
      <c r="G1" s="4"/>
    </row>
    <row r="2" spans="1:12" s="5" customFormat="1">
      <c r="A2" s="1" t="s">
        <v>1</v>
      </c>
      <c r="B2" s="2"/>
      <c r="C2" s="2"/>
      <c r="D2" s="2"/>
      <c r="E2" s="3"/>
      <c r="F2" s="4"/>
      <c r="G2" s="4"/>
    </row>
    <row r="3" spans="1:12" s="5" customFormat="1">
      <c r="A3" s="6" t="s">
        <v>2</v>
      </c>
      <c r="B3" s="7" t="s">
        <v>3</v>
      </c>
      <c r="C3" s="7" t="s">
        <v>4</v>
      </c>
      <c r="D3" s="7" t="s">
        <v>5</v>
      </c>
      <c r="E3" s="8"/>
      <c r="F3" s="9"/>
      <c r="G3" s="9"/>
      <c r="L3" s="10"/>
    </row>
    <row r="4" spans="1:12" s="5" customFormat="1">
      <c r="B4" s="11"/>
      <c r="C4" s="12" t="s">
        <v>6</v>
      </c>
      <c r="D4" s="11"/>
      <c r="E4" s="13"/>
    </row>
    <row r="5" spans="1:12" s="20" customFormat="1">
      <c r="A5" s="14" t="s">
        <v>7</v>
      </c>
      <c r="B5" s="15">
        <v>929887</v>
      </c>
      <c r="C5" s="15">
        <v>460619</v>
      </c>
      <c r="D5" s="16">
        <v>469268</v>
      </c>
      <c r="E5" s="17"/>
      <c r="F5" s="18"/>
      <c r="G5" s="18"/>
      <c r="H5" s="19"/>
    </row>
    <row r="6" spans="1:12" s="20" customFormat="1">
      <c r="A6" s="21" t="s">
        <v>8</v>
      </c>
      <c r="B6" s="15">
        <v>16345.08</v>
      </c>
      <c r="C6" s="15">
        <v>9345.9</v>
      </c>
      <c r="D6" s="16">
        <v>6999.19</v>
      </c>
      <c r="E6" s="22"/>
      <c r="F6" s="23"/>
      <c r="G6" s="15"/>
      <c r="H6" s="15"/>
      <c r="I6" s="16"/>
    </row>
    <row r="7" spans="1:12" s="20" customFormat="1">
      <c r="A7" s="2" t="s">
        <v>9</v>
      </c>
      <c r="B7" s="15">
        <v>259480.51</v>
      </c>
      <c r="C7" s="15">
        <v>116134.55</v>
      </c>
      <c r="D7" s="16">
        <v>143345.96</v>
      </c>
      <c r="E7" s="22"/>
      <c r="F7" s="23"/>
      <c r="G7" s="15"/>
      <c r="H7" s="15"/>
      <c r="I7" s="16"/>
    </row>
    <row r="8" spans="1:12" s="20" customFormat="1">
      <c r="A8" s="24" t="s">
        <v>10</v>
      </c>
      <c r="B8" s="15">
        <v>288006.96999999997</v>
      </c>
      <c r="C8" s="15">
        <v>144742.12</v>
      </c>
      <c r="D8" s="25">
        <v>143264.85</v>
      </c>
      <c r="E8" s="22"/>
      <c r="F8" s="23"/>
      <c r="G8" s="15"/>
      <c r="H8" s="15"/>
      <c r="I8" s="16"/>
    </row>
    <row r="9" spans="1:12" s="20" customFormat="1">
      <c r="A9" s="24" t="s">
        <v>11</v>
      </c>
      <c r="B9" s="15">
        <v>197865.14</v>
      </c>
      <c r="C9" s="15">
        <v>102817.37</v>
      </c>
      <c r="D9" s="25">
        <v>95047.77</v>
      </c>
      <c r="E9" s="22"/>
      <c r="F9" s="23"/>
      <c r="G9" s="15"/>
      <c r="H9" s="15"/>
      <c r="I9" s="16"/>
      <c r="J9" s="2"/>
      <c r="K9" s="2"/>
    </row>
    <row r="10" spans="1:12">
      <c r="A10" s="2" t="s">
        <v>12</v>
      </c>
      <c r="B10" s="25">
        <f>SUM(B11:B13)</f>
        <v>101330.04999999999</v>
      </c>
      <c r="C10" s="25">
        <f>SUM(C11:C13)</f>
        <v>56922.93</v>
      </c>
      <c r="D10" s="25">
        <f>SUM(D11:D13)</f>
        <v>44407.12</v>
      </c>
      <c r="E10" s="26"/>
      <c r="F10" s="23"/>
      <c r="G10" s="15"/>
      <c r="H10" s="15"/>
      <c r="I10" s="25"/>
    </row>
    <row r="11" spans="1:12">
      <c r="A11" s="27" t="s">
        <v>13</v>
      </c>
      <c r="B11" s="15">
        <v>83331.399999999994</v>
      </c>
      <c r="C11" s="15">
        <v>44183.5</v>
      </c>
      <c r="D11" s="25">
        <v>39147.9</v>
      </c>
      <c r="E11" s="26"/>
      <c r="F11" s="23"/>
      <c r="G11" s="15"/>
      <c r="H11" s="15"/>
      <c r="I11" s="25"/>
    </row>
    <row r="12" spans="1:12">
      <c r="A12" s="27" t="s">
        <v>14</v>
      </c>
      <c r="B12" s="15">
        <v>17998.650000000001</v>
      </c>
      <c r="C12" s="15">
        <v>12739.43</v>
      </c>
      <c r="D12" s="28">
        <v>5259.22</v>
      </c>
      <c r="E12" s="29"/>
      <c r="F12" s="23"/>
      <c r="G12" s="15"/>
      <c r="H12" s="15"/>
      <c r="I12" s="25"/>
    </row>
    <row r="13" spans="1:12">
      <c r="A13" s="30" t="s">
        <v>15</v>
      </c>
      <c r="B13" s="15" t="s">
        <v>16</v>
      </c>
      <c r="C13" s="15" t="s">
        <v>16</v>
      </c>
      <c r="D13" s="15" t="s">
        <v>16</v>
      </c>
      <c r="E13" s="26"/>
      <c r="F13" s="23"/>
      <c r="G13" s="15"/>
      <c r="H13" s="15"/>
      <c r="I13" s="28"/>
    </row>
    <row r="14" spans="1:12">
      <c r="A14" s="2" t="s">
        <v>17</v>
      </c>
      <c r="B14" s="31">
        <f>SUM(B15:B17)</f>
        <v>66859.240000000005</v>
      </c>
      <c r="C14" s="31">
        <f>SUM(C15:C17)</f>
        <v>30656.129999999997</v>
      </c>
      <c r="D14" s="31">
        <f>SUM(D15:D17)</f>
        <v>36203.11</v>
      </c>
      <c r="E14" s="26"/>
      <c r="F14" s="23"/>
      <c r="G14" s="15"/>
      <c r="H14" s="15"/>
      <c r="I14" s="25"/>
    </row>
    <row r="15" spans="1:12" s="20" customFormat="1">
      <c r="A15" s="30" t="s">
        <v>18</v>
      </c>
      <c r="B15" s="15">
        <v>28436.26</v>
      </c>
      <c r="C15" s="15">
        <v>16479.419999999998</v>
      </c>
      <c r="D15" s="31">
        <v>11956.84</v>
      </c>
      <c r="E15" s="32"/>
      <c r="F15" s="23"/>
      <c r="G15" s="15"/>
      <c r="H15" s="15"/>
      <c r="I15" s="16"/>
    </row>
    <row r="16" spans="1:12" s="20" customFormat="1">
      <c r="A16" s="30" t="s">
        <v>19</v>
      </c>
      <c r="B16" s="15">
        <v>26566.82</v>
      </c>
      <c r="C16" s="15">
        <v>10632.53</v>
      </c>
      <c r="D16" s="31">
        <v>15934.29</v>
      </c>
      <c r="E16" s="22"/>
      <c r="F16" s="23"/>
      <c r="G16" s="15"/>
      <c r="H16" s="15"/>
      <c r="I16" s="16"/>
    </row>
    <row r="17" spans="1:11" s="20" customFormat="1">
      <c r="A17" s="30" t="s">
        <v>20</v>
      </c>
      <c r="B17" s="15">
        <v>11856.16</v>
      </c>
      <c r="C17" s="15">
        <v>3544.18</v>
      </c>
      <c r="D17" s="31">
        <v>8311.98</v>
      </c>
      <c r="E17" s="33"/>
      <c r="F17" s="23"/>
      <c r="G17" s="15"/>
      <c r="H17" s="15"/>
      <c r="I17" s="16"/>
    </row>
    <row r="18" spans="1:11" s="20" customFormat="1">
      <c r="A18" s="27" t="s">
        <v>21</v>
      </c>
      <c r="B18" s="15" t="s">
        <v>16</v>
      </c>
      <c r="C18" s="15" t="s">
        <v>16</v>
      </c>
      <c r="D18" s="34" t="s">
        <v>16</v>
      </c>
      <c r="E18" s="33"/>
      <c r="F18" s="23"/>
      <c r="G18" s="15"/>
      <c r="H18" s="15"/>
    </row>
    <row r="19" spans="1:11" s="20" customFormat="1">
      <c r="A19" s="27" t="s">
        <v>22</v>
      </c>
      <c r="B19" s="15" t="s">
        <v>16</v>
      </c>
      <c r="C19" s="15" t="s">
        <v>16</v>
      </c>
      <c r="D19" s="34" t="s">
        <v>16</v>
      </c>
      <c r="E19" s="33"/>
      <c r="F19" s="25"/>
      <c r="G19" s="25"/>
      <c r="H19" s="25"/>
      <c r="I19" s="2"/>
      <c r="J19" s="2"/>
      <c r="K19" s="2"/>
    </row>
    <row r="20" spans="1:11">
      <c r="A20" s="2"/>
      <c r="B20" s="35"/>
      <c r="C20" s="4" t="s">
        <v>23</v>
      </c>
      <c r="D20" s="35"/>
      <c r="E20" s="36"/>
      <c r="F20" s="25"/>
      <c r="G20" s="25"/>
      <c r="H20" s="25"/>
    </row>
    <row r="21" spans="1:11">
      <c r="A21" s="9" t="s">
        <v>7</v>
      </c>
      <c r="B21" s="37">
        <f>SUM(B22:B26,B30)</f>
        <v>99.999998924600519</v>
      </c>
      <c r="C21" s="37">
        <f>SUM(C22:C26,C30)</f>
        <v>100</v>
      </c>
      <c r="D21" s="37">
        <f>SUM(D22:D26,D30)</f>
        <v>100</v>
      </c>
      <c r="E21" s="36"/>
      <c r="F21" s="25"/>
      <c r="G21" s="16"/>
      <c r="H21" s="16"/>
    </row>
    <row r="22" spans="1:11">
      <c r="A22" s="21" t="s">
        <v>8</v>
      </c>
      <c r="B22" s="38">
        <f>B6/$B$5*100</f>
        <v>1.7577490598320009</v>
      </c>
      <c r="C22" s="39">
        <f>C6/$C$5*100</f>
        <v>2.0289870804287276</v>
      </c>
      <c r="D22" s="40">
        <f>D6/$D$5*100</f>
        <v>1.4915123127935421</v>
      </c>
      <c r="F22" s="42"/>
    </row>
    <row r="23" spans="1:11">
      <c r="A23" s="2" t="s">
        <v>9</v>
      </c>
      <c r="B23" s="38">
        <f>B7/$B$5*100</f>
        <v>27.904520656810988</v>
      </c>
      <c r="C23" s="39">
        <f>C7/$C$5*100</f>
        <v>25.212713761264734</v>
      </c>
      <c r="D23" s="40">
        <f>D7/$D$5*100</f>
        <v>30.546715309801648</v>
      </c>
      <c r="E23" s="36"/>
      <c r="F23" s="36"/>
      <c r="G23" s="43"/>
    </row>
    <row r="24" spans="1:11">
      <c r="A24" s="24" t="s">
        <v>10</v>
      </c>
      <c r="B24" s="38">
        <f>B8/$B$5*100</f>
        <v>30.972254693312195</v>
      </c>
      <c r="C24" s="39">
        <f>C8/$C$5*100</f>
        <v>31.423393303359177</v>
      </c>
      <c r="D24" s="40">
        <f>D8/$D$5*100</f>
        <v>30.529430943512025</v>
      </c>
    </row>
    <row r="25" spans="1:11">
      <c r="A25" s="24" t="s">
        <v>11</v>
      </c>
      <c r="B25" s="38">
        <f>B9/$B$5*100</f>
        <v>21.27840694622035</v>
      </c>
      <c r="C25" s="39">
        <f>C9/$C$5*100</f>
        <v>22.321565111295886</v>
      </c>
      <c r="D25" s="40">
        <f>D9/$D$5*100</f>
        <v>20.254475054766147</v>
      </c>
      <c r="E25" s="38"/>
    </row>
    <row r="26" spans="1:11">
      <c r="A26" s="2" t="s">
        <v>12</v>
      </c>
      <c r="B26" s="38">
        <f>SUM(B27:B29)</f>
        <v>10.897028348605799</v>
      </c>
      <c r="C26" s="38">
        <f>SUM(C27:C29)</f>
        <v>12.357920537363853</v>
      </c>
      <c r="D26" s="38">
        <f>SUM(D27:D29)</f>
        <v>9.4630616193731516</v>
      </c>
    </row>
    <row r="27" spans="1:11">
      <c r="A27" s="27" t="s">
        <v>13</v>
      </c>
      <c r="B27" s="38">
        <f>B11/$B$5*100</f>
        <v>8.9614544562941525</v>
      </c>
      <c r="C27" s="40">
        <f>C11/$C$5*100</f>
        <v>9.5922009296186221</v>
      </c>
      <c r="D27" s="40">
        <f>D11/$D$5*100</f>
        <v>8.3423331656963615</v>
      </c>
    </row>
    <row r="28" spans="1:11">
      <c r="A28" s="27" t="s">
        <v>14</v>
      </c>
      <c r="B28" s="38">
        <f>B12/$B$5*100</f>
        <v>1.9355738923116466</v>
      </c>
      <c r="C28" s="40">
        <f>C12/$C$5*100</f>
        <v>2.76571960774523</v>
      </c>
      <c r="D28" s="40">
        <f>D12/$D$5*100</f>
        <v>1.1207284536767903</v>
      </c>
      <c r="E28" s="38"/>
      <c r="F28" s="42"/>
    </row>
    <row r="29" spans="1:11">
      <c r="A29" s="30" t="s">
        <v>15</v>
      </c>
      <c r="B29" s="40" t="s">
        <v>24</v>
      </c>
      <c r="C29" s="40" t="s">
        <v>24</v>
      </c>
      <c r="D29" s="40" t="s">
        <v>24</v>
      </c>
      <c r="E29" s="38"/>
      <c r="F29" s="41"/>
    </row>
    <row r="30" spans="1:11">
      <c r="A30" s="2" t="s">
        <v>17</v>
      </c>
      <c r="B30" s="38">
        <f>SUM(B31:B33)</f>
        <v>7.190039219819182</v>
      </c>
      <c r="C30" s="38">
        <f>SUM(C31:C33)</f>
        <v>6.6554202062876255</v>
      </c>
      <c r="D30" s="38">
        <f>SUM(D31:D33)</f>
        <v>7.7148047597534886</v>
      </c>
      <c r="F30" s="38"/>
    </row>
    <row r="31" spans="1:11">
      <c r="A31" s="30" t="s">
        <v>18</v>
      </c>
      <c r="B31" s="38">
        <f>B15/$B$5*100</f>
        <v>3.0580339331553184</v>
      </c>
      <c r="C31" s="40">
        <f>C15/$C$5*100</f>
        <v>3.5776683115546688</v>
      </c>
      <c r="D31" s="40">
        <f>D15/$D$5*100</f>
        <v>2.5479768490500101</v>
      </c>
      <c r="E31" s="38"/>
    </row>
    <row r="32" spans="1:11">
      <c r="A32" s="30" t="s">
        <v>19</v>
      </c>
      <c r="B32" s="38">
        <f>B16/$B$5*100</f>
        <v>2.856994452014062</v>
      </c>
      <c r="C32" s="40">
        <f>C16/$C$5*100</f>
        <v>2.3083133783018068</v>
      </c>
      <c r="D32" s="40">
        <f>D16/$D$5*100</f>
        <v>3.3955628766504429</v>
      </c>
      <c r="E32" s="38"/>
    </row>
    <row r="33" spans="1:6">
      <c r="A33" s="30" t="s">
        <v>20</v>
      </c>
      <c r="B33" s="38">
        <f>B17/$B$5*100</f>
        <v>1.2750108346498015</v>
      </c>
      <c r="C33" s="40">
        <f>C17/$C$5*100</f>
        <v>0.76943851643115024</v>
      </c>
      <c r="D33" s="40">
        <f>D17/$D$5*100</f>
        <v>1.7712650340530358</v>
      </c>
      <c r="F33" s="38"/>
    </row>
    <row r="34" spans="1:6">
      <c r="A34" s="27" t="s">
        <v>21</v>
      </c>
      <c r="B34" s="44" t="s">
        <v>16</v>
      </c>
      <c r="C34" s="28" t="s">
        <v>16</v>
      </c>
      <c r="D34" s="28" t="s">
        <v>16</v>
      </c>
    </row>
    <row r="35" spans="1:6">
      <c r="A35" s="45" t="s">
        <v>22</v>
      </c>
      <c r="B35" s="46" t="s">
        <v>24</v>
      </c>
      <c r="C35" s="46" t="s">
        <v>24</v>
      </c>
      <c r="D35" s="46" t="s">
        <v>16</v>
      </c>
    </row>
    <row r="36" spans="1:6">
      <c r="A36" s="2"/>
      <c r="B36" s="41"/>
      <c r="C36" s="41"/>
      <c r="D36" s="41"/>
    </row>
  </sheetData>
  <pageMargins left="1.1811023622047245" right="0.78740157480314965" top="0.74803149606299213" bottom="0.15748031496062992" header="0.31496062992125984" footer="0.31496062992125984"/>
  <pageSetup paperSize="9" orientation="portrait" horizontalDpi="0" verticalDpi="0" r:id="rId1"/>
  <headerFooter>
    <oddHeader>&amp;R&amp;"TH SarabunPSK,ตัวหนา"&amp;16 15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ไตรมาสที่2.256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2013-11-01T03:15:28Z</dcterms:created>
  <dcterms:modified xsi:type="dcterms:W3CDTF">2013-11-01T03:20:06Z</dcterms:modified>
</cp:coreProperties>
</file>