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2" sheetId="1" r:id="rId1"/>
  </sheets>
  <definedNames>
    <definedName name="_xlnm.Print_Area" localSheetId="0">'T-1.2'!$A$1:$Q$36</definedName>
  </definedNames>
  <calcPr calcId="124519"/>
</workbook>
</file>

<file path=xl/calcChain.xml><?xml version="1.0" encoding="utf-8"?>
<calcChain xmlns="http://schemas.openxmlformats.org/spreadsheetml/2006/main">
  <c r="H32" i="1"/>
  <c r="H9" s="1"/>
  <c r="H31"/>
  <c r="H30"/>
  <c r="H29"/>
  <c r="H28" s="1"/>
  <c r="J28"/>
  <c r="I28"/>
  <c r="G28"/>
  <c r="F28"/>
  <c r="E28"/>
  <c r="J27"/>
  <c r="I27"/>
  <c r="H26"/>
  <c r="H25"/>
  <c r="H24"/>
  <c r="H23"/>
  <c r="H21" s="1"/>
  <c r="J22"/>
  <c r="I22"/>
  <c r="H22"/>
  <c r="G22"/>
  <c r="F22"/>
  <c r="E22"/>
  <c r="J21"/>
  <c r="I21"/>
  <c r="H20"/>
  <c r="H19"/>
  <c r="H18"/>
  <c r="H16" s="1"/>
  <c r="J17"/>
  <c r="I17"/>
  <c r="H17"/>
  <c r="G17"/>
  <c r="F17"/>
  <c r="E17"/>
  <c r="J16"/>
  <c r="I16"/>
  <c r="H15"/>
  <c r="H14"/>
  <c r="H8" s="1"/>
  <c r="H13"/>
  <c r="H12"/>
  <c r="H11" s="1"/>
  <c r="M11"/>
  <c r="L11"/>
  <c r="J11"/>
  <c r="I11"/>
  <c r="G11"/>
  <c r="F11"/>
  <c r="E11"/>
  <c r="M10"/>
  <c r="L10"/>
  <c r="J10"/>
  <c r="I10"/>
  <c r="J9"/>
  <c r="I9"/>
  <c r="J8"/>
  <c r="I8"/>
  <c r="H27" l="1"/>
  <c r="H10"/>
</calcChain>
</file>

<file path=xl/sharedStrings.xml><?xml version="1.0" encoding="utf-8"?>
<sst xmlns="http://schemas.openxmlformats.org/spreadsheetml/2006/main" count="81" uniqueCount="52">
  <si>
    <t>ตาราง</t>
  </si>
  <si>
    <t>ประชากรจากการทะเบียน จำแนกตามเพศ เขตการปกครอง เป็นรายอำเภอ พ.ศ. 2555 - 2557</t>
  </si>
  <si>
    <t>Table</t>
  </si>
  <si>
    <t>Population from Registration Record by Sex, Administration Zone and District: 2012 - 2014</t>
  </si>
  <si>
    <t xml:space="preserve">          อำเภอ และ           เขตการปกครอง</t>
  </si>
  <si>
    <t>2555 (2012)</t>
  </si>
  <si>
    <t>2556 (2013)</t>
  </si>
  <si>
    <t>2557 (2014)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</si>
  <si>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</si>
  <si>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</si>
  <si>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</si>
  <si>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</si>
  <si>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</si>
  <si>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</si>
  <si>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</si>
  <si>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</si>
  <si>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</si>
  <si>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</si>
  <si>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</si>
  <si>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</si>
  <si>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เมืองมุกดาหาร</t>
  </si>
  <si>
    <t xml:space="preserve"> Mueang</t>
  </si>
  <si>
    <t xml:space="preserve">  เทศบาลเมืองมุกดาหาร</t>
  </si>
  <si>
    <t xml:space="preserve">   Mukdahan town municipality</t>
  </si>
  <si>
    <t xml:space="preserve">  เทศบาลตำบลดงเย็น</t>
  </si>
  <si>
    <t xml:space="preserve">   Dong Yen subdistrict municipality</t>
  </si>
  <si>
    <t xml:space="preserve">  เทศบาลตำบลคำอาฮวน</t>
  </si>
  <si>
    <t xml:space="preserve">   Kham Arhuan subdistrict municipality</t>
  </si>
  <si>
    <t>นิคมคำสร้อย</t>
  </si>
  <si>
    <t>Nikhom Kham Soi</t>
  </si>
  <si>
    <t xml:space="preserve">  เทศบาลตำบลนิคมคำสร้อย</t>
  </si>
  <si>
    <t xml:space="preserve">   Nikhom Kham Soi subdistrict municipality</t>
  </si>
  <si>
    <t xml:space="preserve">  เทศบาลตำบลร่มเกล้า</t>
  </si>
  <si>
    <t xml:space="preserve">   Rhom Kown subdistrict municipality</t>
  </si>
  <si>
    <t>ดอนตาล</t>
  </si>
  <si>
    <t xml:space="preserve">DonTan </t>
  </si>
  <si>
    <t xml:space="preserve">  เทศบาลตำบลดอนตาล</t>
  </si>
  <si>
    <t xml:space="preserve">   Don Tan subdistrict municipality</t>
  </si>
  <si>
    <t xml:space="preserve">  เทศบาลตำบลบ้านแก้ง</t>
  </si>
  <si>
    <t xml:space="preserve">   Ban Keang subdistrict municipality</t>
  </si>
  <si>
    <t>ดงหลวง</t>
  </si>
  <si>
    <t>Dong Luang</t>
  </si>
  <si>
    <t>คำชะอี</t>
  </si>
  <si>
    <t>Khomcha-I</t>
  </si>
  <si>
    <t xml:space="preserve">  เทศบาลตำบลคำชะอี</t>
  </si>
  <si>
    <t xml:space="preserve">   Khomcha-I subdistrict municipality</t>
  </si>
  <si>
    <t>หว้านใหญ่</t>
  </si>
  <si>
    <t>Wan Yai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</si>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</sst>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1" fontId="6" fillId="0" borderId="10" xfId="0" applyNumberFormat="1" applyFont="1" applyBorder="1"/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41" fontId="5" fillId="0" borderId="9" xfId="0" applyNumberFormat="1" applyFont="1" applyBorder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41" fontId="6" fillId="0" borderId="9" xfId="0" applyNumberFormat="1" applyFont="1" applyBorder="1"/>
    <xf numFmtId="0" fontId="4" fillId="0" borderId="0" xfId="0" applyFont="1" applyAlignment="1"/>
    <xf numFmtId="0" fontId="4" fillId="0" borderId="7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8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workbookViewId="0">
      <selection activeCell="N36" sqref="N36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9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32.42578125" style="5" customWidth="1"/>
    <col min="16" max="16" width="5.140625" style="5" customWidth="1"/>
    <col min="17" max="17" width="2.57031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17.100000000000001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7.100000000000001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7.100000000000001" customHeight="1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8" customFormat="1" ht="15.95" customHeight="1">
      <c r="A7" s="31" t="s">
        <v>15</v>
      </c>
      <c r="B7" s="31"/>
      <c r="C7" s="31"/>
      <c r="D7" s="31"/>
      <c r="E7" s="32">
        <v>342868</v>
      </c>
      <c r="F7" s="32">
        <v>171947</v>
      </c>
      <c r="G7" s="32">
        <v>170921</v>
      </c>
      <c r="H7" s="32">
        <v>344302</v>
      </c>
      <c r="I7" s="32">
        <v>172744</v>
      </c>
      <c r="J7" s="32">
        <v>171558</v>
      </c>
      <c r="K7" s="33">
        <v>346016</v>
      </c>
      <c r="L7" s="34">
        <v>173449</v>
      </c>
      <c r="M7" s="35">
        <v>172567</v>
      </c>
      <c r="N7" s="36" t="s">
        <v>12</v>
      </c>
      <c r="O7" s="37"/>
    </row>
    <row r="8" spans="1:15" s="13" customFormat="1" ht="15.95" customHeight="1">
      <c r="A8" s="39"/>
      <c r="B8" s="39" t="s">
        <v>16</v>
      </c>
      <c r="C8" s="39"/>
      <c r="D8" s="39"/>
      <c r="E8" s="40">
        <v>73234</v>
      </c>
      <c r="F8" s="40">
        <v>36289</v>
      </c>
      <c r="G8" s="40">
        <v>36945</v>
      </c>
      <c r="H8" s="40">
        <f>H12+H13+H14+H18+H19+H23+H24+H29</f>
        <v>73447</v>
      </c>
      <c r="I8" s="40">
        <f>I12+I13+I14+I18+I19+I23+I24+I29</f>
        <v>36419</v>
      </c>
      <c r="J8" s="40">
        <f>J12+J13+J14+J18+J19+J23+J24+J29</f>
        <v>37028</v>
      </c>
      <c r="K8" s="41">
        <v>73827</v>
      </c>
      <c r="L8" s="42">
        <v>36581</v>
      </c>
      <c r="M8" s="43">
        <v>37246</v>
      </c>
      <c r="O8" s="13" t="s">
        <v>17</v>
      </c>
    </row>
    <row r="9" spans="1:15" s="13" customFormat="1" ht="15.95" customHeight="1">
      <c r="A9" s="39"/>
      <c r="B9" s="39" t="s">
        <v>18</v>
      </c>
      <c r="C9" s="39"/>
      <c r="D9" s="39"/>
      <c r="E9" s="40">
        <v>269634</v>
      </c>
      <c r="F9" s="40">
        <v>135658</v>
      </c>
      <c r="G9" s="40">
        <v>133976</v>
      </c>
      <c r="H9" s="40">
        <f>H15+H20+H25+H26+H30+H31+H32</f>
        <v>270855</v>
      </c>
      <c r="I9" s="40">
        <f>I15+I20+I25+I26+I30+I31+I32</f>
        <v>136325</v>
      </c>
      <c r="J9" s="40">
        <f>J15+J20+J25+J26+J30+J31+J32</f>
        <v>134530</v>
      </c>
      <c r="K9" s="41">
        <v>272189</v>
      </c>
      <c r="L9" s="42">
        <v>136868</v>
      </c>
      <c r="M9" s="43">
        <v>135321</v>
      </c>
      <c r="O9" s="13" t="s">
        <v>19</v>
      </c>
    </row>
    <row r="10" spans="1:15" s="13" customFormat="1" ht="15.95" customHeight="1">
      <c r="A10" s="3" t="s">
        <v>20</v>
      </c>
      <c r="B10" s="3"/>
      <c r="C10" s="3"/>
      <c r="D10" s="3"/>
      <c r="E10" s="44">
        <v>131340</v>
      </c>
      <c r="F10" s="44">
        <v>65962</v>
      </c>
      <c r="G10" s="44">
        <v>65378</v>
      </c>
      <c r="H10" s="44">
        <f>SUM(H12:H15)</f>
        <v>131945</v>
      </c>
      <c r="I10" s="44">
        <f>SUM(I12:I15)</f>
        <v>66279</v>
      </c>
      <c r="J10" s="44">
        <f>SUM(J12:J15)</f>
        <v>65666</v>
      </c>
      <c r="K10" s="33">
        <v>132844</v>
      </c>
      <c r="L10" s="34">
        <f>L11+L15</f>
        <v>66607</v>
      </c>
      <c r="M10" s="34">
        <f>M11+M15</f>
        <v>66237</v>
      </c>
      <c r="N10" s="38" t="s">
        <v>21</v>
      </c>
    </row>
    <row r="11" spans="1:15" s="13" customFormat="1" ht="15.95" customHeight="1">
      <c r="A11" s="39"/>
      <c r="B11" s="39" t="s">
        <v>16</v>
      </c>
      <c r="C11" s="39"/>
      <c r="D11" s="39"/>
      <c r="E11" s="40">
        <f t="shared" ref="E11:J11" si="0">SUM(E12:E14)</f>
        <v>55336</v>
      </c>
      <c r="F11" s="40">
        <f t="shared" si="0"/>
        <v>27529</v>
      </c>
      <c r="G11" s="40">
        <f t="shared" si="0"/>
        <v>27807</v>
      </c>
      <c r="H11" s="40">
        <f t="shared" si="0"/>
        <v>55526</v>
      </c>
      <c r="I11" s="40">
        <f t="shared" si="0"/>
        <v>27649</v>
      </c>
      <c r="J11" s="40">
        <f t="shared" si="0"/>
        <v>27877</v>
      </c>
      <c r="K11" s="41">
        <v>55892</v>
      </c>
      <c r="L11" s="40">
        <f>SUM(L12:L14)</f>
        <v>27794</v>
      </c>
      <c r="M11" s="40">
        <f>SUM(M12:M14)</f>
        <v>28098</v>
      </c>
      <c r="O11" s="13" t="s">
        <v>17</v>
      </c>
    </row>
    <row r="12" spans="1:15" s="13" customFormat="1" ht="15.95" customHeight="1">
      <c r="A12" s="39"/>
      <c r="B12" s="39" t="s">
        <v>22</v>
      </c>
      <c r="C12" s="39"/>
      <c r="D12" s="39"/>
      <c r="E12" s="40">
        <v>32901</v>
      </c>
      <c r="F12" s="40">
        <v>16119</v>
      </c>
      <c r="G12" s="40">
        <v>16782</v>
      </c>
      <c r="H12" s="40">
        <f>SUM(I12:J12)</f>
        <v>32933</v>
      </c>
      <c r="I12" s="40">
        <v>16162</v>
      </c>
      <c r="J12" s="40">
        <v>16771</v>
      </c>
      <c r="K12" s="41">
        <v>33102</v>
      </c>
      <c r="L12" s="42">
        <v>16230</v>
      </c>
      <c r="M12" s="43">
        <v>16872</v>
      </c>
      <c r="O12" s="13" t="s">
        <v>23</v>
      </c>
    </row>
    <row r="13" spans="1:15" s="13" customFormat="1" ht="15.95" customHeight="1">
      <c r="A13" s="39"/>
      <c r="B13" s="39" t="s">
        <v>24</v>
      </c>
      <c r="C13" s="39"/>
      <c r="D13" s="39"/>
      <c r="E13" s="40">
        <v>10298</v>
      </c>
      <c r="F13" s="40">
        <v>5277</v>
      </c>
      <c r="G13" s="40">
        <v>5021</v>
      </c>
      <c r="H13" s="40">
        <f>SUM(I13:J13)</f>
        <v>10392</v>
      </c>
      <c r="I13" s="40">
        <v>5330</v>
      </c>
      <c r="J13" s="40">
        <v>5062</v>
      </c>
      <c r="K13" s="41">
        <v>10474</v>
      </c>
      <c r="L13" s="42">
        <v>5352</v>
      </c>
      <c r="M13" s="43">
        <v>5122</v>
      </c>
      <c r="O13" s="13" t="s">
        <v>25</v>
      </c>
    </row>
    <row r="14" spans="1:15" s="13" customFormat="1" ht="15.95" customHeight="1">
      <c r="A14" s="39"/>
      <c r="B14" s="39" t="s">
        <v>26</v>
      </c>
      <c r="C14" s="39"/>
      <c r="D14" s="39"/>
      <c r="E14" s="40">
        <v>12137</v>
      </c>
      <c r="F14" s="40">
        <v>6133</v>
      </c>
      <c r="G14" s="40">
        <v>6004</v>
      </c>
      <c r="H14" s="40">
        <f>SUM(I14:J14)</f>
        <v>12201</v>
      </c>
      <c r="I14" s="40">
        <v>6157</v>
      </c>
      <c r="J14" s="40">
        <v>6044</v>
      </c>
      <c r="K14" s="41">
        <v>12316</v>
      </c>
      <c r="L14" s="42">
        <v>6212</v>
      </c>
      <c r="M14" s="43">
        <v>6104</v>
      </c>
      <c r="O14" s="13" t="s">
        <v>27</v>
      </c>
    </row>
    <row r="15" spans="1:15" s="13" customFormat="1" ht="15.95" customHeight="1">
      <c r="A15" s="45"/>
      <c r="B15" s="45" t="s">
        <v>18</v>
      </c>
      <c r="C15" s="45"/>
      <c r="D15" s="46"/>
      <c r="E15" s="40">
        <v>76004</v>
      </c>
      <c r="F15" s="40">
        <v>38433</v>
      </c>
      <c r="G15" s="40">
        <v>37571</v>
      </c>
      <c r="H15" s="40">
        <f>SUM(I15:J15)</f>
        <v>76419</v>
      </c>
      <c r="I15" s="40">
        <v>38630</v>
      </c>
      <c r="J15" s="40">
        <v>37789</v>
      </c>
      <c r="K15" s="41">
        <v>76952</v>
      </c>
      <c r="L15" s="42">
        <v>38813</v>
      </c>
      <c r="M15" s="43">
        <v>38139</v>
      </c>
      <c r="O15" s="13" t="s">
        <v>19</v>
      </c>
    </row>
    <row r="16" spans="1:15" s="13" customFormat="1" ht="15.95" customHeight="1">
      <c r="A16" s="3" t="s">
        <v>28</v>
      </c>
      <c r="B16" s="3"/>
      <c r="C16" s="47"/>
      <c r="D16" s="48"/>
      <c r="E16" s="44">
        <v>43418</v>
      </c>
      <c r="F16" s="44">
        <v>21716</v>
      </c>
      <c r="G16" s="44">
        <v>21702</v>
      </c>
      <c r="H16" s="44">
        <f>SUM(H18:H20)</f>
        <v>43684</v>
      </c>
      <c r="I16" s="44">
        <f>SUM(I18:I20)</f>
        <v>21890</v>
      </c>
      <c r="J16" s="44">
        <f>SUM(J18:J20)</f>
        <v>21794</v>
      </c>
      <c r="K16" s="33">
        <v>43888</v>
      </c>
      <c r="L16" s="34">
        <v>21981</v>
      </c>
      <c r="M16" s="35">
        <v>21907</v>
      </c>
      <c r="N16" s="38" t="s">
        <v>29</v>
      </c>
    </row>
    <row r="17" spans="1:15" s="13" customFormat="1" ht="15.95" customHeight="1">
      <c r="A17" s="39"/>
      <c r="B17" s="39" t="s">
        <v>16</v>
      </c>
      <c r="C17" s="45"/>
      <c r="D17" s="49"/>
      <c r="E17" s="40">
        <f t="shared" ref="E17:J17" si="1">SUM(E18:E19)</f>
        <v>9653</v>
      </c>
      <c r="F17" s="40">
        <f t="shared" si="1"/>
        <v>4792</v>
      </c>
      <c r="G17" s="40">
        <f t="shared" si="1"/>
        <v>4861</v>
      </c>
      <c r="H17" s="40">
        <f t="shared" si="1"/>
        <v>9709</v>
      </c>
      <c r="I17" s="40">
        <f t="shared" si="1"/>
        <v>4826</v>
      </c>
      <c r="J17" s="40">
        <f t="shared" si="1"/>
        <v>4883</v>
      </c>
      <c r="K17" s="41">
        <v>9733</v>
      </c>
      <c r="L17" s="42">
        <v>4839</v>
      </c>
      <c r="M17" s="43">
        <v>4894</v>
      </c>
      <c r="O17" s="13" t="s">
        <v>17</v>
      </c>
    </row>
    <row r="18" spans="1:15" s="13" customFormat="1" ht="15.95" customHeight="1">
      <c r="A18" s="39"/>
      <c r="B18" s="39" t="s">
        <v>30</v>
      </c>
      <c r="C18" s="45"/>
      <c r="D18" s="49"/>
      <c r="E18" s="40">
        <v>6441</v>
      </c>
      <c r="F18" s="40">
        <v>3167</v>
      </c>
      <c r="G18" s="40">
        <v>3274</v>
      </c>
      <c r="H18" s="40">
        <f>SUM(I18:J18)</f>
        <v>6476</v>
      </c>
      <c r="I18" s="40">
        <v>3190</v>
      </c>
      <c r="J18" s="40">
        <v>3286</v>
      </c>
      <c r="K18" s="41">
        <v>6475</v>
      </c>
      <c r="L18" s="42">
        <v>3186</v>
      </c>
      <c r="M18" s="43">
        <v>3289</v>
      </c>
      <c r="O18" s="13" t="s">
        <v>31</v>
      </c>
    </row>
    <row r="19" spans="1:15" s="13" customFormat="1" ht="15.95" customHeight="1">
      <c r="A19" s="39"/>
      <c r="B19" s="39" t="s">
        <v>32</v>
      </c>
      <c r="C19" s="45"/>
      <c r="D19" s="49"/>
      <c r="E19" s="40">
        <v>3212</v>
      </c>
      <c r="F19" s="40">
        <v>1625</v>
      </c>
      <c r="G19" s="40">
        <v>1587</v>
      </c>
      <c r="H19" s="40">
        <f>SUM(I19:J19)</f>
        <v>3233</v>
      </c>
      <c r="I19" s="40">
        <v>1636</v>
      </c>
      <c r="J19" s="40">
        <v>1597</v>
      </c>
      <c r="K19" s="41">
        <v>3258</v>
      </c>
      <c r="L19" s="42">
        <v>1653</v>
      </c>
      <c r="M19" s="43">
        <v>1605</v>
      </c>
      <c r="O19" s="13" t="s">
        <v>33</v>
      </c>
    </row>
    <row r="20" spans="1:15" s="13" customFormat="1" ht="15.95" customHeight="1">
      <c r="A20" s="45"/>
      <c r="B20" s="45" t="s">
        <v>18</v>
      </c>
      <c r="C20" s="39"/>
      <c r="D20" s="39"/>
      <c r="E20" s="40">
        <v>33765</v>
      </c>
      <c r="F20" s="40">
        <v>16924</v>
      </c>
      <c r="G20" s="40">
        <v>16841</v>
      </c>
      <c r="H20" s="40">
        <f>SUM(I20:J20)</f>
        <v>33975</v>
      </c>
      <c r="I20" s="40">
        <v>17064</v>
      </c>
      <c r="J20" s="40">
        <v>16911</v>
      </c>
      <c r="K20" s="41">
        <v>34155</v>
      </c>
      <c r="L20" s="42">
        <v>17142</v>
      </c>
      <c r="M20" s="43">
        <v>17013</v>
      </c>
      <c r="O20" s="13" t="s">
        <v>19</v>
      </c>
    </row>
    <row r="21" spans="1:15" s="13" customFormat="1" ht="15.95" customHeight="1">
      <c r="A21" s="3" t="s">
        <v>34</v>
      </c>
      <c r="B21" s="3"/>
      <c r="C21" s="47"/>
      <c r="D21" s="48"/>
      <c r="E21" s="44">
        <v>43178</v>
      </c>
      <c r="F21" s="44">
        <v>21682</v>
      </c>
      <c r="G21" s="44">
        <v>21496</v>
      </c>
      <c r="H21" s="44">
        <f>SUM(H23:H25)</f>
        <v>43392</v>
      </c>
      <c r="I21" s="44">
        <f>SUM(I23:I25)</f>
        <v>21792</v>
      </c>
      <c r="J21" s="44">
        <f>SUM(J23:J25)</f>
        <v>21600</v>
      </c>
      <c r="K21" s="33">
        <v>43609</v>
      </c>
      <c r="L21" s="34">
        <v>21921</v>
      </c>
      <c r="M21" s="35">
        <v>21688</v>
      </c>
      <c r="N21" s="38" t="s">
        <v>35</v>
      </c>
    </row>
    <row r="22" spans="1:15" s="13" customFormat="1" ht="15.95" customHeight="1">
      <c r="A22" s="39"/>
      <c r="B22" s="39" t="s">
        <v>16</v>
      </c>
      <c r="C22" s="45"/>
      <c r="D22" s="49"/>
      <c r="E22" s="40">
        <f t="shared" ref="E22:J22" si="2">SUM(E23:E24)</f>
        <v>5666</v>
      </c>
      <c r="F22" s="40">
        <f t="shared" si="2"/>
        <v>2709</v>
      </c>
      <c r="G22" s="40">
        <f t="shared" si="2"/>
        <v>2957</v>
      </c>
      <c r="H22" s="40">
        <f t="shared" si="2"/>
        <v>5667</v>
      </c>
      <c r="I22" s="40">
        <f t="shared" si="2"/>
        <v>2706</v>
      </c>
      <c r="J22" s="40">
        <f t="shared" si="2"/>
        <v>2961</v>
      </c>
      <c r="K22" s="41">
        <v>5695</v>
      </c>
      <c r="L22" s="42">
        <v>2733</v>
      </c>
      <c r="M22" s="43">
        <v>2962</v>
      </c>
      <c r="O22" s="13" t="s">
        <v>17</v>
      </c>
    </row>
    <row r="23" spans="1:15" s="13" customFormat="1" ht="15.95" customHeight="1">
      <c r="A23" s="39"/>
      <c r="B23" s="39" t="s">
        <v>36</v>
      </c>
      <c r="C23" s="45"/>
      <c r="D23" s="49"/>
      <c r="E23" s="40">
        <v>2754</v>
      </c>
      <c r="F23" s="40">
        <v>1290</v>
      </c>
      <c r="G23" s="40">
        <v>1464</v>
      </c>
      <c r="H23" s="40">
        <f>SUM(I23:J23)</f>
        <v>2748</v>
      </c>
      <c r="I23" s="40">
        <v>1285</v>
      </c>
      <c r="J23" s="40">
        <v>1463</v>
      </c>
      <c r="K23" s="41">
        <v>2735</v>
      </c>
      <c r="L23" s="42">
        <v>1281</v>
      </c>
      <c r="M23" s="43">
        <v>1454</v>
      </c>
      <c r="O23" s="13" t="s">
        <v>37</v>
      </c>
    </row>
    <row r="24" spans="1:15" s="13" customFormat="1" ht="15.95" customHeight="1">
      <c r="A24" s="39"/>
      <c r="B24" s="39" t="s">
        <v>38</v>
      </c>
      <c r="C24" s="45"/>
      <c r="D24" s="49"/>
      <c r="E24" s="40">
        <v>2912</v>
      </c>
      <c r="F24" s="40">
        <v>1419</v>
      </c>
      <c r="G24" s="40">
        <v>1493</v>
      </c>
      <c r="H24" s="40">
        <f>SUM(I24:J24)</f>
        <v>2919</v>
      </c>
      <c r="I24" s="40">
        <v>1421</v>
      </c>
      <c r="J24" s="40">
        <v>1498</v>
      </c>
      <c r="K24" s="41">
        <v>2960</v>
      </c>
      <c r="L24" s="42">
        <v>1452</v>
      </c>
      <c r="M24" s="43">
        <v>1508</v>
      </c>
      <c r="O24" s="13" t="s">
        <v>39</v>
      </c>
    </row>
    <row r="25" spans="1:15" s="13" customFormat="1" ht="15.95" customHeight="1">
      <c r="A25" s="45"/>
      <c r="B25" s="45" t="s">
        <v>18</v>
      </c>
      <c r="C25" s="39"/>
      <c r="D25" s="39"/>
      <c r="E25" s="40">
        <v>37512</v>
      </c>
      <c r="F25" s="40">
        <v>18973</v>
      </c>
      <c r="G25" s="40">
        <v>18539</v>
      </c>
      <c r="H25" s="40">
        <f>SUM(I25:J25)</f>
        <v>37725</v>
      </c>
      <c r="I25" s="40">
        <v>19086</v>
      </c>
      <c r="J25" s="40">
        <v>18639</v>
      </c>
      <c r="K25" s="41">
        <v>37914</v>
      </c>
      <c r="L25" s="42">
        <v>19188</v>
      </c>
      <c r="M25" s="43">
        <v>18726</v>
      </c>
      <c r="O25" s="13" t="s">
        <v>19</v>
      </c>
    </row>
    <row r="26" spans="1:15" s="13" customFormat="1" ht="15.95" customHeight="1">
      <c r="A26" s="3" t="s">
        <v>40</v>
      </c>
      <c r="B26" s="3"/>
      <c r="C26" s="3"/>
      <c r="D26" s="3"/>
      <c r="E26" s="44">
        <v>37673</v>
      </c>
      <c r="F26" s="44">
        <v>19045</v>
      </c>
      <c r="G26" s="44">
        <v>18628</v>
      </c>
      <c r="H26" s="44">
        <f>SUM(I26:J26)</f>
        <v>37934</v>
      </c>
      <c r="I26" s="44">
        <v>19167</v>
      </c>
      <c r="J26" s="44">
        <v>18767</v>
      </c>
      <c r="K26" s="33">
        <v>38217</v>
      </c>
      <c r="L26" s="34">
        <v>19299</v>
      </c>
      <c r="M26" s="35">
        <v>18918</v>
      </c>
      <c r="N26" s="38" t="s">
        <v>41</v>
      </c>
    </row>
    <row r="27" spans="1:15" s="13" customFormat="1" ht="15.95" customHeight="1">
      <c r="A27" s="3" t="s">
        <v>42</v>
      </c>
      <c r="B27" s="3"/>
      <c r="C27" s="47"/>
      <c r="D27" s="48"/>
      <c r="E27" s="44">
        <v>47379</v>
      </c>
      <c r="F27" s="44">
        <v>23662</v>
      </c>
      <c r="G27" s="44">
        <v>23735</v>
      </c>
      <c r="H27" s="44">
        <f>SUM(H29:H30)</f>
        <v>47434</v>
      </c>
      <c r="I27" s="44">
        <f>SUM(I29:I30)</f>
        <v>23673</v>
      </c>
      <c r="J27" s="44">
        <f>SUM(J29:J30)</f>
        <v>23761</v>
      </c>
      <c r="K27" s="33">
        <v>47490</v>
      </c>
      <c r="L27" s="34">
        <v>23684</v>
      </c>
      <c r="M27" s="35">
        <v>23806</v>
      </c>
      <c r="N27" s="38" t="s">
        <v>43</v>
      </c>
    </row>
    <row r="28" spans="1:15" s="13" customFormat="1" ht="15.95" customHeight="1">
      <c r="A28" s="39"/>
      <c r="B28" s="39" t="s">
        <v>16</v>
      </c>
      <c r="C28" s="45"/>
      <c r="D28" s="49"/>
      <c r="E28" s="40">
        <f t="shared" ref="E28:J28" si="3">SUM(E29)</f>
        <v>2596</v>
      </c>
      <c r="F28" s="40">
        <f t="shared" si="3"/>
        <v>1278</v>
      </c>
      <c r="G28" s="40">
        <f t="shared" si="3"/>
        <v>1318</v>
      </c>
      <c r="H28" s="40">
        <f t="shared" si="3"/>
        <v>2545</v>
      </c>
      <c r="I28" s="40">
        <f t="shared" si="3"/>
        <v>1238</v>
      </c>
      <c r="J28" s="40">
        <f t="shared" si="3"/>
        <v>1307</v>
      </c>
      <c r="K28" s="41">
        <v>2507</v>
      </c>
      <c r="L28" s="42">
        <v>1215</v>
      </c>
      <c r="M28" s="43">
        <v>1292</v>
      </c>
      <c r="O28" s="13" t="s">
        <v>17</v>
      </c>
    </row>
    <row r="29" spans="1:15" s="13" customFormat="1" ht="15.95" customHeight="1">
      <c r="A29" s="39"/>
      <c r="B29" s="39" t="s">
        <v>44</v>
      </c>
      <c r="C29" s="45"/>
      <c r="D29" s="49"/>
      <c r="E29" s="40">
        <v>2596</v>
      </c>
      <c r="F29" s="40">
        <v>1278</v>
      </c>
      <c r="G29" s="40">
        <v>1318</v>
      </c>
      <c r="H29" s="40">
        <f>SUM(I29:J29)</f>
        <v>2545</v>
      </c>
      <c r="I29" s="40">
        <v>1238</v>
      </c>
      <c r="J29" s="40">
        <v>1307</v>
      </c>
      <c r="K29" s="41">
        <v>2507</v>
      </c>
      <c r="L29" s="42">
        <v>1215</v>
      </c>
      <c r="M29" s="43">
        <v>1292</v>
      </c>
      <c r="O29" s="13" t="s">
        <v>45</v>
      </c>
    </row>
    <row r="30" spans="1:15" s="13" customFormat="1" ht="15.95" customHeight="1">
      <c r="A30" s="45"/>
      <c r="B30" s="45" t="s">
        <v>18</v>
      </c>
      <c r="C30" s="39"/>
      <c r="D30" s="39"/>
      <c r="E30" s="40">
        <v>44818</v>
      </c>
      <c r="F30" s="40">
        <v>22403</v>
      </c>
      <c r="G30" s="40">
        <v>22415</v>
      </c>
      <c r="H30" s="40">
        <f>SUM(I30:J30)</f>
        <v>44889</v>
      </c>
      <c r="I30" s="40">
        <v>22435</v>
      </c>
      <c r="J30" s="40">
        <v>22454</v>
      </c>
      <c r="K30" s="41">
        <v>44983</v>
      </c>
      <c r="L30" s="42">
        <v>22469</v>
      </c>
      <c r="M30" s="43">
        <v>22514</v>
      </c>
      <c r="O30" s="13" t="s">
        <v>19</v>
      </c>
    </row>
    <row r="31" spans="1:15" s="13" customFormat="1" ht="15.95" customHeight="1">
      <c r="A31" s="47" t="s">
        <v>46</v>
      </c>
      <c r="B31" s="47"/>
      <c r="C31" s="47"/>
      <c r="D31" s="50"/>
      <c r="E31" s="44">
        <v>18954</v>
      </c>
      <c r="F31" s="44">
        <v>9456</v>
      </c>
      <c r="G31" s="44">
        <v>9498</v>
      </c>
      <c r="H31" s="44">
        <f>SUM(I31:J31)</f>
        <v>19069</v>
      </c>
      <c r="I31" s="44">
        <v>9536</v>
      </c>
      <c r="J31" s="44">
        <v>9533</v>
      </c>
      <c r="K31" s="33">
        <v>19173</v>
      </c>
      <c r="L31" s="34">
        <v>9595</v>
      </c>
      <c r="M31" s="35">
        <v>9578</v>
      </c>
      <c r="N31" s="38" t="s">
        <v>47</v>
      </c>
    </row>
    <row r="32" spans="1:15" s="13" customFormat="1" ht="15.95" customHeight="1">
      <c r="A32" s="51" t="s">
        <v>48</v>
      </c>
      <c r="B32" s="52"/>
      <c r="C32" s="52"/>
      <c r="D32" s="53"/>
      <c r="E32" s="44">
        <v>20908</v>
      </c>
      <c r="F32" s="44">
        <v>10424</v>
      </c>
      <c r="G32" s="44">
        <v>10484</v>
      </c>
      <c r="H32" s="44">
        <f>SUM(I32:J32)</f>
        <v>20844</v>
      </c>
      <c r="I32" s="44">
        <v>10407</v>
      </c>
      <c r="J32" s="44">
        <v>10437</v>
      </c>
      <c r="K32" s="33">
        <v>20795</v>
      </c>
      <c r="L32" s="34">
        <v>10362</v>
      </c>
      <c r="M32" s="35">
        <v>10433</v>
      </c>
      <c r="N32" s="54" t="s">
        <v>49</v>
      </c>
    </row>
    <row r="33" spans="1:15" s="13" customFormat="1" ht="3.75" customHeight="1">
      <c r="A33" s="55"/>
      <c r="B33" s="55"/>
      <c r="C33" s="55"/>
      <c r="D33" s="55"/>
      <c r="E33" s="56"/>
      <c r="F33" s="56"/>
      <c r="G33" s="57"/>
      <c r="H33" s="58"/>
      <c r="I33" s="56"/>
      <c r="J33" s="57"/>
      <c r="K33" s="58"/>
      <c r="L33" s="56"/>
      <c r="M33" s="57"/>
      <c r="N33" s="55"/>
      <c r="O33" s="55"/>
    </row>
    <row r="34" spans="1:15" s="13" customFormat="1" ht="3.7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s="13" customFormat="1" ht="19.5">
      <c r="A35" s="39" t="s">
        <v>50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15" s="13" customFormat="1" ht="19.5">
      <c r="A36" s="39"/>
      <c r="B36" s="39" t="s">
        <v>51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2015-11-24T03:32:24Z</dcterms:created>
  <dcterms:modified xsi:type="dcterms:W3CDTF">2015-11-24T03:32:40Z</dcterms:modified>
</cp:coreProperties>
</file>