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2" sheetId="1" r:id="rId1"/>
  </sheets>
  <definedNames>
    <definedName name="_xlnm.Print_Area" localSheetId="0">'T-16.2'!$A$1:$Q$74</definedName>
  </definedNames>
  <calcPr calcId="124519"/>
</workbook>
</file>

<file path=xl/calcChain.xml><?xml version="1.0" encoding="utf-8"?>
<calcChain xmlns="http://schemas.openxmlformats.org/spreadsheetml/2006/main">
  <c r="M52" i="1"/>
  <c r="L52"/>
  <c r="K52"/>
  <c r="J52"/>
  <c r="I52"/>
  <c r="H52"/>
  <c r="G52"/>
  <c r="F52"/>
  <c r="E52"/>
  <c r="M49"/>
  <c r="L49"/>
  <c r="K49"/>
  <c r="J49"/>
  <c r="I49"/>
  <c r="H49"/>
  <c r="G49"/>
  <c r="F49"/>
  <c r="E49"/>
  <c r="M36"/>
  <c r="L36"/>
  <c r="K36"/>
  <c r="J36"/>
  <c r="I36"/>
  <c r="G36"/>
  <c r="F36"/>
  <c r="E36"/>
  <c r="M32"/>
  <c r="L32"/>
  <c r="K32"/>
  <c r="J32"/>
  <c r="I32"/>
  <c r="H32"/>
  <c r="G32"/>
  <c r="F32"/>
  <c r="E32"/>
  <c r="M28"/>
  <c r="L28"/>
  <c r="K28"/>
  <c r="J28"/>
  <c r="J12" s="1"/>
  <c r="I28"/>
  <c r="H28"/>
  <c r="G28"/>
  <c r="F28"/>
  <c r="E28"/>
  <c r="M25"/>
  <c r="L25"/>
  <c r="K25"/>
  <c r="J25"/>
  <c r="I25"/>
  <c r="G25"/>
  <c r="F25"/>
  <c r="F12" s="1"/>
  <c r="E25"/>
  <c r="M13"/>
  <c r="M12" s="1"/>
  <c r="L13"/>
  <c r="K13"/>
  <c r="K12" s="1"/>
  <c r="J13"/>
  <c r="I13"/>
  <c r="I12" s="1"/>
  <c r="H13"/>
  <c r="G13"/>
  <c r="G12" s="1"/>
  <c r="F13"/>
  <c r="E13"/>
  <c r="E12" s="1"/>
  <c r="L12"/>
  <c r="H12"/>
</calcChain>
</file>

<file path=xl/sharedStrings.xml><?xml version="1.0" encoding="utf-8"?>
<sst xmlns="http://schemas.openxmlformats.org/spreadsheetml/2006/main" count="180" uniqueCount="107">
  <si>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</si>
  <si>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</si>
  <si>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>Table</t>
  </si>
  <si>
    <t>Actual Revenue and Expenditure of Municipality by Type, District and Municipality: Fiscal Year 2014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</si>
  <si>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</si>
  <si>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</si>
  <si>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</si>
  <si>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</si>
  <si>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</si>
  <si>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</si>
  <si>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</si>
  <si>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</si>
  <si>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</si>
  <si>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สาธารณูปโภค</t>
  </si>
  <si>
    <t>รายจ่ายประจำ</t>
  </si>
  <si>
    <t>Taxes and</t>
  </si>
  <si>
    <t>ค่าปรับ</t>
  </si>
  <si>
    <t>ทรัพย์สิน</t>
  </si>
  <si>
    <t>Public</t>
  </si>
  <si>
    <t>เบ็ดเตล็ด</t>
  </si>
  <si>
    <t>เงินอุดหนุน</t>
  </si>
  <si>
    <t>Permanent</t>
  </si>
  <si>
    <t>เพื่อการลงทุน</t>
  </si>
  <si>
    <t>งบกลาง</t>
  </si>
  <si>
    <t>duties</t>
  </si>
  <si>
    <t>Fees and fine</t>
  </si>
  <si>
    <t>Property</t>
  </si>
  <si>
    <t>utilities</t>
  </si>
  <si>
    <t>Miscellaneous</t>
  </si>
  <si>
    <t>Subsidies</t>
  </si>
  <si>
    <t xml:space="preserve">Expenditure  </t>
  </si>
  <si>
    <t>Central</t>
  </si>
  <si>
    <t>of investment</t>
  </si>
  <si>
    <t>expenditure</t>
  </si>
  <si>
    <t>รวมยอด</t>
  </si>
  <si>
    <t>Total</t>
  </si>
  <si>
    <t>อำเภอเมืองมุกดาหาร</t>
  </si>
  <si>
    <t>Mueang Mukdahan District</t>
  </si>
  <si>
    <t xml:space="preserve">     เทศบาลเมืองมุกดาหาร</t>
  </si>
  <si>
    <t xml:space="preserve">     Mukdahan Town Municipality</t>
  </si>
  <si>
    <t xml:space="preserve">     เทศบาลตำบลคำป่าหลาย</t>
  </si>
  <si>
    <t xml:space="preserve">     Kham Pa lai Subdistrict Municipality</t>
  </si>
  <si>
    <t xml:space="preserve">     เทศบาลตำบลคำอาฮวน</t>
  </si>
  <si>
    <t xml:space="preserve"> -</t>
  </si>
  <si>
    <t xml:space="preserve">     Kham Arhuan Subdistrict Municipality</t>
  </si>
  <si>
    <t xml:space="preserve">     เทศบาลตำบลโพนทราย</t>
  </si>
  <si>
    <t xml:space="preserve">     Phon sai Subdistrict Municipality</t>
  </si>
  <si>
    <t xml:space="preserve">     เทศบาลตำบลมุก</t>
  </si>
  <si>
    <t xml:space="preserve">     Muk Subdistrict Municipality</t>
  </si>
  <si>
    <t xml:space="preserve">     เทศบาลตำบลบางทรายใหญ่</t>
  </si>
  <si>
    <t xml:space="preserve">     Bang Sai Yai Subdistrict Municipality</t>
  </si>
  <si>
    <t xml:space="preserve">     เทศบาลตำบลผึ่งแดด</t>
  </si>
  <si>
    <t xml:space="preserve">     Phueng Daet Subdistrict Municipality</t>
  </si>
  <si>
    <t xml:space="preserve">     เทศบาลตำบลนาโสก</t>
  </si>
  <si>
    <t xml:space="preserve">     Na Sok Subdistrict Municipality</t>
  </si>
  <si>
    <t xml:space="preserve">     เทศบาลตำบลดงเย็น</t>
  </si>
  <si>
    <t xml:space="preserve">     Dong Yen Subdistrict Municipality</t>
  </si>
  <si>
    <t xml:space="preserve">     เทศบาลตำบลดงมอน</t>
  </si>
  <si>
    <t xml:space="preserve">     Dong Mon Subdistrict Municipality</t>
  </si>
  <si>
    <t xml:space="preserve">  เทศบาลตำบลนาสีนวน</t>
  </si>
  <si>
    <t xml:space="preserve">    Na Si NuanSubdistrict Municipality</t>
  </si>
  <si>
    <t>อำเภอนิคมคำสร้อย</t>
  </si>
  <si>
    <t>Nikhom Kham Soi District</t>
  </si>
  <si>
    <t xml:space="preserve">     เทศบาลตำบลร่มเกล้า</t>
  </si>
  <si>
    <t xml:space="preserve">     Rom Klao Subdistrict Municipality</t>
  </si>
  <si>
    <t xml:space="preserve">     เทศบาลตำบลนิคมคำสร้อย</t>
  </si>
  <si>
    <t xml:space="preserve">     Nikhom Kham Soi Subdistrict Municipality</t>
  </si>
  <si>
    <t>อำเภอดอนตาล</t>
  </si>
  <si>
    <t>Don Tan District</t>
  </si>
  <si>
    <t xml:space="preserve">     เทศบาลตำบลดอนตาล</t>
  </si>
  <si>
    <t xml:space="preserve">     Don Tan Subdistrict Municipality</t>
  </si>
  <si>
    <t xml:space="preserve">     เทศบาลตำบลดอนตาลผาสุก</t>
  </si>
  <si>
    <t xml:space="preserve">     Phasuk Subdistrict Municipality  </t>
  </si>
  <si>
    <t xml:space="preserve">     เทศบาลตำบลบ้านแก้ง</t>
  </si>
  <si>
    <t xml:space="preserve">     Ban Kaeng Subdistrict Municipality  </t>
  </si>
  <si>
    <t>อำเภอดงหลวง</t>
  </si>
  <si>
    <t>Dong Luang District</t>
  </si>
  <si>
    <t xml:space="preserve">     เทศบาลตำบลดงหลวง</t>
  </si>
  <si>
    <t xml:space="preserve">     Nong kan  Subdistrict Municipality</t>
  </si>
  <si>
    <t xml:space="preserve">     เทศบาลตำบลหนองแคน</t>
  </si>
  <si>
    <t xml:space="preserve">     Dong Luang  Subdistrict Municipality</t>
  </si>
  <si>
    <t xml:space="preserve">     เทศบาลตำบลกกตูม</t>
  </si>
  <si>
    <t xml:space="preserve">     Koktum  Subdistrict Municipality</t>
  </si>
  <si>
    <t>อำเภอคำชะอี</t>
  </si>
  <si>
    <t>Khamcha-I District</t>
  </si>
  <si>
    <t xml:space="preserve">     เทศบาลตำบลคำชะอี</t>
  </si>
  <si>
    <t xml:space="preserve">     Khomcha-I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</si>
  <si>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</si>
  <si>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>Actual Revenue and Expenditure of Municipality by Type, District and Municipality: Fiscal Year 2014 (Cont.)</t>
  </si>
  <si>
    <t>อำเภอหว้านใหญ่</t>
  </si>
  <si>
    <t>Wan Yai District</t>
  </si>
  <si>
    <t xml:space="preserve">     เทศบาลตำบลหว้านใหญ่</t>
  </si>
  <si>
    <t xml:space="preserve">     Wan Yai  Subdistrict Municipality</t>
  </si>
  <si>
    <t xml:space="preserve">     เทศบาลตำบลชะโนด</t>
  </si>
  <si>
    <t xml:space="preserve">     Chanot  Subdistrict Municipality</t>
  </si>
  <si>
    <t>อำเภอหนองสูง</t>
  </si>
  <si>
    <t>Nong Sung District</t>
  </si>
  <si>
    <t xml:space="preserve">     เทศบาลตำบลหนองสูงเหนือ</t>
  </si>
  <si>
    <t xml:space="preserve">     Nong Sung Nuea Subdistrict Municipality</t>
  </si>
  <si>
    <t xml:space="preserve">     เทศบาลตำบลภูวง</t>
  </si>
  <si>
    <t xml:space="preserve">     Phu Wong Subdistrict Municipality</t>
  </si>
  <si>
    <t xml:space="preserve">     เทศบาลตำบลบ้านเป้า</t>
  </si>
  <si>
    <t xml:space="preserve">     Ban Pao Subdistrict Municipality</t>
  </si>
  <si>
    <t xml:space="preserve">     ที่มา:  สำนักงานส่งเสริมการปกครองท้องถิ่นจังหวัดมุกดาหาร</t>
  </si>
  <si>
    <t xml:space="preserve"> Source:   Mukdahan Provincial Office of Local Administration</t>
  </si>
  <si>
    <t xml:space="preserve">             กรมส่งเสริมการปกครองท้องถิ่น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</si>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</sst>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43" fontId="8" fillId="0" borderId="9" xfId="1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left" vertical="center"/>
    </xf>
    <xf numFmtId="43" fontId="10" fillId="0" borderId="9" xfId="1" applyNumberFormat="1" applyFont="1" applyBorder="1"/>
    <xf numFmtId="0" fontId="11" fillId="0" borderId="0" xfId="0" applyFont="1" applyBorder="1"/>
    <xf numFmtId="43" fontId="10" fillId="0" borderId="9" xfId="1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3" fontId="10" fillId="0" borderId="0" xfId="1" applyNumberFormat="1" applyFont="1" applyBorder="1"/>
    <xf numFmtId="43" fontId="10" fillId="0" borderId="0" xfId="1" applyNumberFormat="1" applyFont="1" applyBorder="1" applyAlignment="1">
      <alignment horizontal="right"/>
    </xf>
    <xf numFmtId="0" fontId="5" fillId="0" borderId="11" xfId="0" applyFont="1" applyBorder="1"/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showGridLines="0" tabSelected="1" workbookViewId="0">
      <selection activeCell="I60" sqref="I60"/>
    </sheetView>
  </sheetViews>
  <sheetFormatPr defaultRowHeight="21.75"/>
  <cols>
    <col min="1" max="1" width="1.7109375" style="7" customWidth="1"/>
    <col min="2" max="2" width="6" style="7" customWidth="1"/>
    <col min="3" max="3" width="6.28515625" style="7" customWidth="1"/>
    <col min="4" max="4" width="7.42578125" style="7" customWidth="1"/>
    <col min="5" max="5" width="13" style="7" customWidth="1"/>
    <col min="6" max="7" width="12.140625" style="7" customWidth="1"/>
    <col min="8" max="8" width="11.28515625" style="7" customWidth="1"/>
    <col min="9" max="9" width="11.42578125" style="7" customWidth="1"/>
    <col min="10" max="11" width="13" style="7" customWidth="1"/>
    <col min="12" max="12" width="12.85546875" style="7" customWidth="1"/>
    <col min="13" max="13" width="12.28515625" style="7" customWidth="1"/>
    <col min="14" max="14" width="8.85546875" style="7" customWidth="1"/>
    <col min="15" max="15" width="17.5703125" style="7" customWidth="1"/>
    <col min="16" max="16" width="2.28515625" style="7" customWidth="1"/>
    <col min="17" max="17" width="5.140625" style="7" customWidth="1"/>
    <col min="18" max="16384" width="9.140625" style="7"/>
  </cols>
  <sheetData>
    <row r="1" spans="1:15" s="1" customFormat="1">
      <c r="B1" s="2" t="s">
        <v>0</v>
      </c>
      <c r="C1" s="3">
        <v>16.2</v>
      </c>
      <c r="D1" s="2" t="s">
        <v>1</v>
      </c>
    </row>
    <row r="2" spans="1:15" s="4" customFormat="1">
      <c r="B2" s="1" t="s">
        <v>2</v>
      </c>
      <c r="C2" s="3">
        <v>16.2</v>
      </c>
      <c r="D2" s="5" t="s">
        <v>3</v>
      </c>
    </row>
    <row r="3" spans="1:15" s="4" customFormat="1">
      <c r="B3" s="1"/>
      <c r="C3" s="3"/>
      <c r="D3" s="5"/>
      <c r="O3" s="6" t="s">
        <v>4</v>
      </c>
    </row>
    <row r="4" spans="1:15" ht="6" customHeight="1"/>
    <row r="5" spans="1:15" s="8" customFormat="1" ht="19.5">
      <c r="A5" s="47" t="s">
        <v>5</v>
      </c>
      <c r="B5" s="47"/>
      <c r="C5" s="47"/>
      <c r="D5" s="48"/>
      <c r="E5" s="53" t="s">
        <v>6</v>
      </c>
      <c r="F5" s="54"/>
      <c r="G5" s="54"/>
      <c r="H5" s="54"/>
      <c r="I5" s="54"/>
      <c r="J5" s="55"/>
      <c r="K5" s="56" t="s">
        <v>7</v>
      </c>
      <c r="L5" s="57"/>
      <c r="M5" s="57"/>
      <c r="N5" s="58" t="s">
        <v>8</v>
      </c>
      <c r="O5" s="59"/>
    </row>
    <row r="6" spans="1:15" s="8" customFormat="1" ht="19.5">
      <c r="A6" s="49"/>
      <c r="B6" s="49"/>
      <c r="C6" s="49"/>
      <c r="D6" s="50"/>
      <c r="E6" s="64" t="s">
        <v>9</v>
      </c>
      <c r="F6" s="51"/>
      <c r="G6" s="51"/>
      <c r="H6" s="51"/>
      <c r="I6" s="51"/>
      <c r="J6" s="52"/>
      <c r="K6" s="65" t="s">
        <v>10</v>
      </c>
      <c r="L6" s="66"/>
      <c r="M6" s="66"/>
      <c r="N6" s="60"/>
      <c r="O6" s="61"/>
    </row>
    <row r="7" spans="1:15" s="8" customFormat="1" ht="19.5">
      <c r="A7" s="49"/>
      <c r="B7" s="49"/>
      <c r="C7" s="49"/>
      <c r="D7" s="50"/>
      <c r="E7" s="9" t="s">
        <v>11</v>
      </c>
      <c r="F7" s="9" t="s">
        <v>12</v>
      </c>
      <c r="G7" s="9"/>
      <c r="H7" s="9" t="s">
        <v>13</v>
      </c>
      <c r="I7" s="9"/>
      <c r="J7" s="10"/>
      <c r="K7" s="11" t="s">
        <v>14</v>
      </c>
      <c r="L7" s="11" t="s">
        <v>7</v>
      </c>
      <c r="M7" s="11" t="s">
        <v>7</v>
      </c>
      <c r="N7" s="60"/>
      <c r="O7" s="61"/>
    </row>
    <row r="8" spans="1:15" s="8" customFormat="1" ht="19.5">
      <c r="A8" s="49"/>
      <c r="B8" s="49"/>
      <c r="C8" s="49"/>
      <c r="D8" s="50"/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11" t="s">
        <v>20</v>
      </c>
      <c r="K8" s="11" t="s">
        <v>21</v>
      </c>
      <c r="L8" s="11" t="s">
        <v>22</v>
      </c>
      <c r="M8" s="11" t="s">
        <v>23</v>
      </c>
      <c r="N8" s="60"/>
      <c r="O8" s="61"/>
    </row>
    <row r="9" spans="1:15" s="8" customFormat="1" ht="19.5">
      <c r="A9" s="49"/>
      <c r="B9" s="49"/>
      <c r="C9" s="49"/>
      <c r="D9" s="50"/>
      <c r="E9" s="9" t="s">
        <v>24</v>
      </c>
      <c r="F9" s="9" t="s">
        <v>25</v>
      </c>
      <c r="G9" s="9" t="s">
        <v>26</v>
      </c>
      <c r="H9" s="9" t="s">
        <v>27</v>
      </c>
      <c r="I9" s="9" t="s">
        <v>28</v>
      </c>
      <c r="J9" s="9" t="s">
        <v>29</v>
      </c>
      <c r="K9" s="9" t="s">
        <v>10</v>
      </c>
      <c r="L9" s="11" t="s">
        <v>30</v>
      </c>
      <c r="M9" s="11" t="s">
        <v>31</v>
      </c>
      <c r="N9" s="60"/>
      <c r="O9" s="61"/>
    </row>
    <row r="10" spans="1:15" s="8" customFormat="1" ht="19.5">
      <c r="A10" s="51"/>
      <c r="B10" s="51"/>
      <c r="C10" s="51"/>
      <c r="D10" s="52"/>
      <c r="E10" s="12"/>
      <c r="F10" s="13"/>
      <c r="G10" s="14"/>
      <c r="H10" s="15"/>
      <c r="I10" s="14"/>
      <c r="J10" s="14"/>
      <c r="K10" s="16"/>
      <c r="L10" s="17" t="s">
        <v>32</v>
      </c>
      <c r="M10" s="17" t="s">
        <v>33</v>
      </c>
      <c r="N10" s="62"/>
      <c r="O10" s="63"/>
    </row>
    <row r="11" spans="1:15" s="8" customFormat="1" ht="3" customHeight="1">
      <c r="A11" s="18"/>
      <c r="B11" s="18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18"/>
    </row>
    <row r="12" spans="1:15" s="8" customFormat="1" ht="15.95" customHeight="1">
      <c r="A12" s="43" t="s">
        <v>34</v>
      </c>
      <c r="B12" s="43"/>
      <c r="C12" s="43"/>
      <c r="D12" s="44"/>
      <c r="E12" s="22">
        <f>E13+E25+E28+E32+E36+E49+E52</f>
        <v>424137863.69999999</v>
      </c>
      <c r="F12" s="22">
        <f>F13+F25+F28+F32+F36+F49+F52</f>
        <v>14570507.590000002</v>
      </c>
      <c r="G12" s="22">
        <f>G13+G25+G28+G32+G36+G49+G52</f>
        <v>16915871.450000003</v>
      </c>
      <c r="H12" s="22">
        <f>H13+H28+H32+H49+H52</f>
        <v>2927223.9299999997</v>
      </c>
      <c r="I12" s="22">
        <f>I13+I25+I28+I32+I36+I49+I52</f>
        <v>8605357.7300000004</v>
      </c>
      <c r="J12" s="22">
        <f>J13+J25+J28+J32+J36+J49+J52</f>
        <v>335122394.28000003</v>
      </c>
      <c r="K12" s="22">
        <f>K13+K25+K28+K32+K36+K49+K52</f>
        <v>526921708.18999994</v>
      </c>
      <c r="L12" s="22">
        <f>L13+L25+L28+L32+L36+L49+L52</f>
        <v>307502367.22000003</v>
      </c>
      <c r="M12" s="22">
        <f>M13+M25+M28+M32+M36+M49+M52</f>
        <v>48401403.690000005</v>
      </c>
      <c r="N12" s="45" t="s">
        <v>35</v>
      </c>
      <c r="O12" s="46"/>
    </row>
    <row r="13" spans="1:15" s="8" customFormat="1" ht="15.95" customHeight="1">
      <c r="A13" s="23"/>
      <c r="B13" s="24" t="s">
        <v>36</v>
      </c>
      <c r="C13" s="25"/>
      <c r="D13" s="26"/>
      <c r="E13" s="22">
        <f>SUM(E14:E24)</f>
        <v>266529841.43000004</v>
      </c>
      <c r="F13" s="22">
        <f t="shared" ref="F13:M13" si="0">SUM(F14:F24)</f>
        <v>12910022.810000001</v>
      </c>
      <c r="G13" s="22">
        <f t="shared" si="0"/>
        <v>11861125.640000002</v>
      </c>
      <c r="H13" s="22">
        <f t="shared" si="0"/>
        <v>2032857.93</v>
      </c>
      <c r="I13" s="22">
        <f t="shared" si="0"/>
        <v>5272186.29</v>
      </c>
      <c r="J13" s="22">
        <f t="shared" si="0"/>
        <v>189373922.06</v>
      </c>
      <c r="K13" s="22">
        <f t="shared" si="0"/>
        <v>290794046.54999995</v>
      </c>
      <c r="L13" s="22">
        <f t="shared" si="0"/>
        <v>202093134.71000001</v>
      </c>
      <c r="M13" s="22">
        <f t="shared" si="0"/>
        <v>27860639.960000001</v>
      </c>
      <c r="N13" s="27" t="s">
        <v>37</v>
      </c>
      <c r="O13" s="28"/>
    </row>
    <row r="14" spans="1:15" s="8" customFormat="1" ht="15.95" customHeight="1">
      <c r="A14" s="23"/>
      <c r="B14" s="29" t="s">
        <v>38</v>
      </c>
      <c r="C14" s="29"/>
      <c r="D14" s="26"/>
      <c r="E14" s="30">
        <v>136576224.37</v>
      </c>
      <c r="F14" s="30">
        <v>10815117.439999999</v>
      </c>
      <c r="G14" s="30">
        <v>9739137.4700000007</v>
      </c>
      <c r="H14" s="30">
        <v>625558.1</v>
      </c>
      <c r="I14" s="30">
        <v>2486162.0299999998</v>
      </c>
      <c r="J14" s="30">
        <v>67698051</v>
      </c>
      <c r="K14" s="30">
        <v>120000047.23</v>
      </c>
      <c r="L14" s="30">
        <v>115895698.87</v>
      </c>
      <c r="M14" s="30">
        <v>17012601.420000002</v>
      </c>
      <c r="N14" s="31" t="s">
        <v>39</v>
      </c>
      <c r="O14" s="28"/>
    </row>
    <row r="15" spans="1:15" s="8" customFormat="1" ht="15.95" customHeight="1">
      <c r="A15" s="23"/>
      <c r="B15" s="29" t="s">
        <v>40</v>
      </c>
      <c r="C15" s="29"/>
      <c r="D15" s="26"/>
      <c r="E15" s="30">
        <v>996006.99</v>
      </c>
      <c r="F15" s="30">
        <v>184859.6</v>
      </c>
      <c r="G15" s="30">
        <v>370526.13</v>
      </c>
      <c r="H15" s="30">
        <v>187815</v>
      </c>
      <c r="I15" s="30">
        <v>369737</v>
      </c>
      <c r="J15" s="30">
        <v>22278166</v>
      </c>
      <c r="K15" s="30">
        <v>36769275.399999999</v>
      </c>
      <c r="L15" s="30">
        <v>3582694.7</v>
      </c>
      <c r="M15" s="30">
        <v>1879580.5</v>
      </c>
      <c r="N15" s="31" t="s">
        <v>41</v>
      </c>
      <c r="O15" s="28"/>
    </row>
    <row r="16" spans="1:15" s="8" customFormat="1" ht="15.95" customHeight="1">
      <c r="A16" s="23"/>
      <c r="B16" s="29" t="s">
        <v>42</v>
      </c>
      <c r="C16" s="29"/>
      <c r="D16" s="26"/>
      <c r="E16" s="30">
        <v>21303759.780000001</v>
      </c>
      <c r="F16" s="30">
        <v>55734.8</v>
      </c>
      <c r="G16" s="30">
        <v>459989.44</v>
      </c>
      <c r="H16" s="32" t="s">
        <v>43</v>
      </c>
      <c r="I16" s="30">
        <v>512452</v>
      </c>
      <c r="J16" s="30">
        <v>22208166</v>
      </c>
      <c r="K16" s="30">
        <v>29377152.539999999</v>
      </c>
      <c r="L16" s="30">
        <v>12245830.25</v>
      </c>
      <c r="M16" s="30">
        <v>2533084.9</v>
      </c>
      <c r="N16" s="31" t="s">
        <v>44</v>
      </c>
      <c r="O16" s="28"/>
    </row>
    <row r="17" spans="1:15" s="8" customFormat="1" ht="15.95" customHeight="1">
      <c r="A17" s="23"/>
      <c r="B17" s="29" t="s">
        <v>45</v>
      </c>
      <c r="C17" s="29"/>
      <c r="D17" s="26"/>
      <c r="E17" s="30">
        <v>15933750.529999999</v>
      </c>
      <c r="F17" s="30">
        <v>31752.71</v>
      </c>
      <c r="G17" s="30">
        <v>348752.71</v>
      </c>
      <c r="H17" s="32" t="s">
        <v>43</v>
      </c>
      <c r="I17" s="30">
        <v>438743.26</v>
      </c>
      <c r="J17" s="30">
        <v>13892858</v>
      </c>
      <c r="K17" s="30">
        <v>17992032.510000002</v>
      </c>
      <c r="L17" s="30">
        <v>9791980.7100000009</v>
      </c>
      <c r="M17" s="30">
        <v>931084.97</v>
      </c>
      <c r="N17" s="31" t="s">
        <v>46</v>
      </c>
      <c r="O17" s="28"/>
    </row>
    <row r="18" spans="1:15" s="8" customFormat="1" ht="15.95" customHeight="1">
      <c r="A18" s="23"/>
      <c r="B18" s="29" t="s">
        <v>47</v>
      </c>
      <c r="C18" s="29"/>
      <c r="D18" s="26"/>
      <c r="E18" s="30">
        <v>15112927.109999999</v>
      </c>
      <c r="F18" s="30">
        <v>350094.7</v>
      </c>
      <c r="G18" s="30">
        <v>80636.7</v>
      </c>
      <c r="H18" s="30">
        <v>132640</v>
      </c>
      <c r="I18" s="30">
        <v>120467</v>
      </c>
      <c r="J18" s="30">
        <v>4952729</v>
      </c>
      <c r="K18" s="30">
        <v>13011516.32</v>
      </c>
      <c r="L18" s="30">
        <v>9503909</v>
      </c>
      <c r="M18" s="30">
        <v>1183903.46</v>
      </c>
      <c r="N18" s="31" t="s">
        <v>48</v>
      </c>
      <c r="O18" s="28"/>
    </row>
    <row r="19" spans="1:15" s="8" customFormat="1" ht="15.95" customHeight="1">
      <c r="A19" s="23"/>
      <c r="B19" s="29" t="s">
        <v>49</v>
      </c>
      <c r="C19" s="29"/>
      <c r="D19" s="26"/>
      <c r="E19" s="30">
        <v>21027635.239999998</v>
      </c>
      <c r="F19" s="30">
        <v>910876</v>
      </c>
      <c r="G19" s="30">
        <v>173172.84</v>
      </c>
      <c r="H19" s="30">
        <v>395633.83</v>
      </c>
      <c r="I19" s="30">
        <v>295650</v>
      </c>
      <c r="J19" s="30">
        <v>10539380.060000001</v>
      </c>
      <c r="K19" s="30">
        <v>23461316.66</v>
      </c>
      <c r="L19" s="30">
        <v>33469000</v>
      </c>
      <c r="M19" s="30">
        <v>1852672</v>
      </c>
      <c r="N19" s="31" t="s">
        <v>50</v>
      </c>
      <c r="O19" s="28"/>
    </row>
    <row r="20" spans="1:15" s="8" customFormat="1" ht="15.95" customHeight="1">
      <c r="A20" s="23"/>
      <c r="B20" s="29" t="s">
        <v>51</v>
      </c>
      <c r="C20" s="29"/>
      <c r="D20" s="26"/>
      <c r="E20" s="30">
        <v>12680089.109999999</v>
      </c>
      <c r="F20" s="30">
        <v>339598.56</v>
      </c>
      <c r="G20" s="30">
        <v>2500</v>
      </c>
      <c r="H20" s="32" t="s">
        <v>43</v>
      </c>
      <c r="I20" s="30">
        <v>83725</v>
      </c>
      <c r="J20" s="30">
        <v>7480294</v>
      </c>
      <c r="K20" s="32" t="s">
        <v>43</v>
      </c>
      <c r="L20" s="32" t="s">
        <v>43</v>
      </c>
      <c r="M20" s="32" t="s">
        <v>43</v>
      </c>
      <c r="N20" s="31" t="s">
        <v>52</v>
      </c>
      <c r="O20" s="28"/>
    </row>
    <row r="21" spans="1:15" s="8" customFormat="1" ht="15.95" customHeight="1">
      <c r="A21" s="23"/>
      <c r="B21" s="29" t="s">
        <v>53</v>
      </c>
      <c r="C21" s="29"/>
      <c r="D21" s="26"/>
      <c r="E21" s="30">
        <v>17253463.260000002</v>
      </c>
      <c r="F21" s="30">
        <v>16750</v>
      </c>
      <c r="G21" s="30">
        <v>264926.39</v>
      </c>
      <c r="H21" s="30">
        <v>685985</v>
      </c>
      <c r="I21" s="30">
        <v>230980</v>
      </c>
      <c r="J21" s="30">
        <v>17289168</v>
      </c>
      <c r="K21" s="30">
        <v>19658014.890000001</v>
      </c>
      <c r="L21" s="30">
        <v>2769086</v>
      </c>
      <c r="M21" s="30">
        <v>1887680.6</v>
      </c>
      <c r="N21" s="31" t="s">
        <v>54</v>
      </c>
      <c r="O21" s="28"/>
    </row>
    <row r="22" spans="1:15" s="8" customFormat="1" ht="15.95" customHeight="1">
      <c r="A22" s="23"/>
      <c r="B22" s="29" t="s">
        <v>55</v>
      </c>
      <c r="C22" s="29"/>
      <c r="D22" s="26"/>
      <c r="E22" s="30">
        <v>25645985.039999999</v>
      </c>
      <c r="F22" s="30">
        <v>205239</v>
      </c>
      <c r="G22" s="30">
        <v>421483.96</v>
      </c>
      <c r="H22" s="30">
        <v>5226</v>
      </c>
      <c r="I22" s="30">
        <v>734270</v>
      </c>
      <c r="J22" s="30">
        <v>23035110</v>
      </c>
      <c r="K22" s="30">
        <v>30524691</v>
      </c>
      <c r="L22" s="30">
        <v>14834935.18</v>
      </c>
      <c r="M22" s="30">
        <v>580032.11</v>
      </c>
      <c r="N22" s="31" t="s">
        <v>56</v>
      </c>
      <c r="O22" s="28"/>
    </row>
    <row r="23" spans="1:15" s="8" customFormat="1" ht="15.95" customHeight="1">
      <c r="A23" s="23"/>
      <c r="B23" s="29" t="s">
        <v>57</v>
      </c>
      <c r="C23" s="29"/>
      <c r="D23" s="26"/>
      <c r="E23" s="32" t="s">
        <v>43</v>
      </c>
      <c r="F23" s="32" t="s">
        <v>43</v>
      </c>
      <c r="G23" s="32" t="s">
        <v>43</v>
      </c>
      <c r="H23" s="32" t="s">
        <v>43</v>
      </c>
      <c r="I23" s="32" t="s">
        <v>43</v>
      </c>
      <c r="J23" s="32" t="s">
        <v>43</v>
      </c>
      <c r="K23" s="32" t="s">
        <v>43</v>
      </c>
      <c r="L23" s="32" t="s">
        <v>43</v>
      </c>
      <c r="M23" s="32" t="s">
        <v>43</v>
      </c>
      <c r="N23" s="31" t="s">
        <v>58</v>
      </c>
      <c r="O23" s="28"/>
    </row>
    <row r="24" spans="1:15" ht="15.95" customHeight="1">
      <c r="A24" s="23"/>
      <c r="B24" s="33" t="s">
        <v>59</v>
      </c>
      <c r="C24" s="34"/>
      <c r="D24" s="26"/>
      <c r="E24" s="32" t="s">
        <v>43</v>
      </c>
      <c r="F24" s="32" t="s">
        <v>43</v>
      </c>
      <c r="G24" s="32" t="s">
        <v>43</v>
      </c>
      <c r="H24" s="32" t="s">
        <v>43</v>
      </c>
      <c r="I24" s="32" t="s">
        <v>43</v>
      </c>
      <c r="J24" s="32" t="s">
        <v>43</v>
      </c>
      <c r="K24" s="32" t="s">
        <v>43</v>
      </c>
      <c r="L24" s="32" t="s">
        <v>43</v>
      </c>
      <c r="M24" s="32" t="s">
        <v>43</v>
      </c>
      <c r="N24" s="35" t="s">
        <v>60</v>
      </c>
      <c r="O24" s="28"/>
    </row>
    <row r="25" spans="1:15" s="8" customFormat="1" ht="15.95" customHeight="1">
      <c r="A25" s="23"/>
      <c r="B25" s="24" t="s">
        <v>61</v>
      </c>
      <c r="C25" s="36"/>
      <c r="D25" s="26"/>
      <c r="E25" s="22">
        <f>SUM(E26:E27)</f>
        <v>37197181.359999999</v>
      </c>
      <c r="F25" s="22">
        <f t="shared" ref="F25:M25" si="1">SUM(F26:F27)</f>
        <v>488800</v>
      </c>
      <c r="G25" s="22">
        <f t="shared" si="1"/>
        <v>877722.3600000001</v>
      </c>
      <c r="H25" s="32" t="s">
        <v>43</v>
      </c>
      <c r="I25" s="22">
        <f t="shared" si="1"/>
        <v>253710.01</v>
      </c>
      <c r="J25" s="22">
        <f t="shared" si="1"/>
        <v>25645419</v>
      </c>
      <c r="K25" s="22">
        <f t="shared" si="1"/>
        <v>40506515.740000002</v>
      </c>
      <c r="L25" s="22">
        <f t="shared" si="1"/>
        <v>38924468.25</v>
      </c>
      <c r="M25" s="22">
        <f t="shared" si="1"/>
        <v>5137036.87</v>
      </c>
      <c r="N25" s="27" t="s">
        <v>62</v>
      </c>
      <c r="O25" s="28"/>
    </row>
    <row r="26" spans="1:15" s="8" customFormat="1" ht="15.95" customHeight="1">
      <c r="A26" s="23"/>
      <c r="B26" s="37" t="s">
        <v>63</v>
      </c>
      <c r="C26" s="36"/>
      <c r="D26" s="26"/>
      <c r="E26" s="30">
        <v>12171660.359999999</v>
      </c>
      <c r="F26" s="30">
        <v>33905</v>
      </c>
      <c r="G26" s="30">
        <v>161585.81</v>
      </c>
      <c r="H26" s="32" t="s">
        <v>43</v>
      </c>
      <c r="I26" s="30">
        <v>37820.01</v>
      </c>
      <c r="J26" s="30">
        <v>10288158</v>
      </c>
      <c r="K26" s="30">
        <v>13021599.58</v>
      </c>
      <c r="L26" s="30">
        <v>13771460</v>
      </c>
      <c r="M26" s="30">
        <v>715199.3</v>
      </c>
      <c r="N26" s="31" t="s">
        <v>64</v>
      </c>
      <c r="O26" s="28"/>
    </row>
    <row r="27" spans="1:15" s="8" customFormat="1" ht="15.95" customHeight="1">
      <c r="A27" s="23"/>
      <c r="B27" s="37" t="s">
        <v>65</v>
      </c>
      <c r="C27" s="36"/>
      <c r="D27" s="26"/>
      <c r="E27" s="30">
        <v>25025521</v>
      </c>
      <c r="F27" s="30">
        <v>454895</v>
      </c>
      <c r="G27" s="30">
        <v>716136.55</v>
      </c>
      <c r="H27" s="32" t="s">
        <v>43</v>
      </c>
      <c r="I27" s="30">
        <v>215890</v>
      </c>
      <c r="J27" s="30">
        <v>15357261</v>
      </c>
      <c r="K27" s="30">
        <v>27484916.16</v>
      </c>
      <c r="L27" s="30">
        <v>25153008.25</v>
      </c>
      <c r="M27" s="30">
        <v>4421837.57</v>
      </c>
      <c r="N27" s="31" t="s">
        <v>66</v>
      </c>
      <c r="O27" s="28"/>
    </row>
    <row r="28" spans="1:15" s="8" customFormat="1" ht="15.95" customHeight="1">
      <c r="A28" s="23"/>
      <c r="B28" s="24" t="s">
        <v>67</v>
      </c>
      <c r="C28" s="36"/>
      <c r="D28" s="26"/>
      <c r="E28" s="22">
        <f>SUM(E29:E31)</f>
        <v>16593464.819999998</v>
      </c>
      <c r="F28" s="22">
        <f t="shared" ref="F28:M28" si="2">SUM(F29:F31)</f>
        <v>186614</v>
      </c>
      <c r="G28" s="22">
        <f t="shared" si="2"/>
        <v>891220.19000000006</v>
      </c>
      <c r="H28" s="22">
        <f t="shared" si="2"/>
        <v>249388</v>
      </c>
      <c r="I28" s="22">
        <f t="shared" si="2"/>
        <v>417660.5</v>
      </c>
      <c r="J28" s="22">
        <f t="shared" si="2"/>
        <v>21391333.27</v>
      </c>
      <c r="K28" s="22">
        <f t="shared" si="2"/>
        <v>39989822.569999993</v>
      </c>
      <c r="L28" s="22">
        <f t="shared" si="2"/>
        <v>5265281.7300000004</v>
      </c>
      <c r="M28" s="22">
        <f t="shared" si="2"/>
        <v>4902002.8600000003</v>
      </c>
      <c r="N28" s="27" t="s">
        <v>68</v>
      </c>
      <c r="O28" s="28"/>
    </row>
    <row r="29" spans="1:15" s="8" customFormat="1" ht="15.95" customHeight="1">
      <c r="A29" s="23"/>
      <c r="B29" s="37" t="s">
        <v>69</v>
      </c>
      <c r="C29" s="36"/>
      <c r="D29" s="26"/>
      <c r="E29" s="30">
        <v>15517508.68</v>
      </c>
      <c r="F29" s="30">
        <v>158276.6</v>
      </c>
      <c r="G29" s="30">
        <v>877395.51</v>
      </c>
      <c r="H29" s="32" t="s">
        <v>43</v>
      </c>
      <c r="I29" s="30">
        <v>122730.5</v>
      </c>
      <c r="J29" s="30">
        <v>10906153.27</v>
      </c>
      <c r="K29" s="30">
        <v>22637762.309999999</v>
      </c>
      <c r="L29" s="30">
        <v>411900</v>
      </c>
      <c r="M29" s="30">
        <v>2519937.91</v>
      </c>
      <c r="N29" s="31" t="s">
        <v>70</v>
      </c>
      <c r="O29" s="28"/>
    </row>
    <row r="30" spans="1:15" s="8" customFormat="1" ht="15.95" customHeight="1">
      <c r="A30" s="23"/>
      <c r="B30" s="37" t="s">
        <v>71</v>
      </c>
      <c r="C30" s="36"/>
      <c r="D30" s="26"/>
      <c r="E30" s="30">
        <v>1007824.44</v>
      </c>
      <c r="F30" s="30">
        <v>15897.4</v>
      </c>
      <c r="G30" s="30">
        <v>12324.68</v>
      </c>
      <c r="H30" s="32" t="s">
        <v>43</v>
      </c>
      <c r="I30" s="30">
        <v>263100</v>
      </c>
      <c r="J30" s="32" t="s">
        <v>43</v>
      </c>
      <c r="K30" s="30">
        <v>4048325.56</v>
      </c>
      <c r="L30" s="30">
        <v>345300</v>
      </c>
      <c r="M30" s="30">
        <v>13723</v>
      </c>
      <c r="N30" s="31" t="s">
        <v>72</v>
      </c>
      <c r="O30" s="28"/>
    </row>
    <row r="31" spans="1:15" s="8" customFormat="1" ht="15.95" customHeight="1">
      <c r="A31" s="23"/>
      <c r="B31" s="37" t="s">
        <v>73</v>
      </c>
      <c r="C31" s="36"/>
      <c r="D31" s="26"/>
      <c r="E31" s="30">
        <v>68131.7</v>
      </c>
      <c r="F31" s="30">
        <v>12440</v>
      </c>
      <c r="G31" s="30">
        <v>1500</v>
      </c>
      <c r="H31" s="32">
        <v>249388</v>
      </c>
      <c r="I31" s="30">
        <v>31830</v>
      </c>
      <c r="J31" s="32">
        <v>10485180</v>
      </c>
      <c r="K31" s="30">
        <v>13303734.699999999</v>
      </c>
      <c r="L31" s="30">
        <v>4508081.7300000004</v>
      </c>
      <c r="M31" s="30">
        <v>2368341.9500000002</v>
      </c>
      <c r="N31" s="31" t="s">
        <v>74</v>
      </c>
      <c r="O31" s="28"/>
    </row>
    <row r="32" spans="1:15" s="8" customFormat="1" ht="15.95" customHeight="1">
      <c r="A32" s="23"/>
      <c r="B32" s="24" t="s">
        <v>75</v>
      </c>
      <c r="C32" s="36"/>
      <c r="D32" s="26"/>
      <c r="E32" s="22">
        <f>SUM(E33:E35)</f>
        <v>28659485.559999999</v>
      </c>
      <c r="F32" s="22">
        <f t="shared" ref="F32:M32" si="3">SUM(F33:F35)</f>
        <v>380257.6</v>
      </c>
      <c r="G32" s="22">
        <f t="shared" si="3"/>
        <v>696336.61</v>
      </c>
      <c r="H32" s="22">
        <f t="shared" si="3"/>
        <v>82025</v>
      </c>
      <c r="I32" s="22">
        <f t="shared" si="3"/>
        <v>964985</v>
      </c>
      <c r="J32" s="22">
        <f t="shared" si="3"/>
        <v>37205652</v>
      </c>
      <c r="K32" s="22">
        <f t="shared" si="3"/>
        <v>60386462.319999993</v>
      </c>
      <c r="L32" s="22">
        <f t="shared" si="3"/>
        <v>27658201.280000001</v>
      </c>
      <c r="M32" s="22">
        <f t="shared" si="3"/>
        <v>3144678.76</v>
      </c>
      <c r="N32" s="27" t="s">
        <v>76</v>
      </c>
      <c r="O32" s="28"/>
    </row>
    <row r="33" spans="1:15" s="8" customFormat="1" ht="15.95" customHeight="1">
      <c r="A33" s="23"/>
      <c r="B33" s="37" t="s">
        <v>77</v>
      </c>
      <c r="C33" s="36"/>
      <c r="D33" s="26"/>
      <c r="E33" s="30">
        <v>15909147.34</v>
      </c>
      <c r="F33" s="30">
        <v>211628.2</v>
      </c>
      <c r="G33" s="30">
        <v>390402.39</v>
      </c>
      <c r="H33" s="30">
        <v>82025</v>
      </c>
      <c r="I33" s="30">
        <v>287950</v>
      </c>
      <c r="J33" s="30">
        <v>13999137</v>
      </c>
      <c r="K33" s="30">
        <v>20929939.559999999</v>
      </c>
      <c r="L33" s="30">
        <v>8237215.2800000003</v>
      </c>
      <c r="M33" s="30">
        <v>1301340.24</v>
      </c>
      <c r="N33" s="31" t="s">
        <v>78</v>
      </c>
      <c r="O33" s="28"/>
    </row>
    <row r="34" spans="1:15" s="8" customFormat="1" ht="15.95" customHeight="1">
      <c r="A34" s="23"/>
      <c r="B34" s="37" t="s">
        <v>79</v>
      </c>
      <c r="C34" s="36"/>
      <c r="D34" s="26"/>
      <c r="E34" s="30">
        <v>12568296.09</v>
      </c>
      <c r="F34" s="30">
        <v>132707.4</v>
      </c>
      <c r="G34" s="30">
        <v>97367.43</v>
      </c>
      <c r="H34" s="32" t="s">
        <v>43</v>
      </c>
      <c r="I34" s="30">
        <v>159035</v>
      </c>
      <c r="J34" s="30">
        <v>7537580</v>
      </c>
      <c r="K34" s="30">
        <v>18666465.710000001</v>
      </c>
      <c r="L34" s="30">
        <v>14680970</v>
      </c>
      <c r="M34" s="30">
        <v>814222.52</v>
      </c>
      <c r="N34" s="31" t="s">
        <v>80</v>
      </c>
      <c r="O34" s="28"/>
    </row>
    <row r="35" spans="1:15" s="8" customFormat="1" ht="15.95" customHeight="1">
      <c r="A35" s="23"/>
      <c r="B35" s="37" t="s">
        <v>81</v>
      </c>
      <c r="C35" s="36"/>
      <c r="D35" s="26"/>
      <c r="E35" s="30">
        <v>182042.13</v>
      </c>
      <c r="F35" s="30">
        <v>35922</v>
      </c>
      <c r="G35" s="30">
        <v>208566.79</v>
      </c>
      <c r="H35" s="32" t="s">
        <v>43</v>
      </c>
      <c r="I35" s="30">
        <v>518000</v>
      </c>
      <c r="J35" s="30">
        <v>15668935</v>
      </c>
      <c r="K35" s="30">
        <v>20790057.050000001</v>
      </c>
      <c r="L35" s="30">
        <v>4740016</v>
      </c>
      <c r="M35" s="30">
        <v>1029116</v>
      </c>
      <c r="N35" s="31" t="s">
        <v>82</v>
      </c>
      <c r="O35" s="28"/>
    </row>
    <row r="36" spans="1:15" s="8" customFormat="1" ht="15.95" customHeight="1">
      <c r="A36" s="23"/>
      <c r="B36" s="38" t="s">
        <v>83</v>
      </c>
      <c r="C36" s="29"/>
      <c r="D36" s="26"/>
      <c r="E36" s="22">
        <f>SUM(E37)</f>
        <v>15655623.279999999</v>
      </c>
      <c r="F36" s="22">
        <f t="shared" ref="F36:M36" si="4">SUM(F37)</f>
        <v>168138.4</v>
      </c>
      <c r="G36" s="22">
        <f t="shared" si="4"/>
        <v>693725.23</v>
      </c>
      <c r="H36" s="32" t="s">
        <v>43</v>
      </c>
      <c r="I36" s="22">
        <f t="shared" si="4"/>
        <v>200158.42</v>
      </c>
      <c r="J36" s="22">
        <f t="shared" si="4"/>
        <v>16419331</v>
      </c>
      <c r="K36" s="22">
        <f t="shared" si="4"/>
        <v>23823713.93</v>
      </c>
      <c r="L36" s="22">
        <f t="shared" si="4"/>
        <v>3835000</v>
      </c>
      <c r="M36" s="22">
        <f t="shared" si="4"/>
        <v>2312795.7400000002</v>
      </c>
      <c r="N36" s="27" t="s">
        <v>84</v>
      </c>
      <c r="O36" s="28"/>
    </row>
    <row r="37" spans="1:15" s="8" customFormat="1" ht="15.95" customHeight="1">
      <c r="A37" s="23"/>
      <c r="B37" s="37" t="s">
        <v>85</v>
      </c>
      <c r="C37" s="36"/>
      <c r="D37" s="26"/>
      <c r="E37" s="30">
        <v>15655623.279999999</v>
      </c>
      <c r="F37" s="30">
        <v>168138.4</v>
      </c>
      <c r="G37" s="30">
        <v>693725.23</v>
      </c>
      <c r="H37" s="32" t="s">
        <v>43</v>
      </c>
      <c r="I37" s="30">
        <v>200158.42</v>
      </c>
      <c r="J37" s="30">
        <v>16419331</v>
      </c>
      <c r="K37" s="30">
        <v>23823713.93</v>
      </c>
      <c r="L37" s="30">
        <v>3835000</v>
      </c>
      <c r="M37" s="30">
        <v>2312795.7400000002</v>
      </c>
      <c r="N37" s="31" t="s">
        <v>86</v>
      </c>
      <c r="O37" s="28"/>
    </row>
    <row r="38" spans="1:15" s="8" customFormat="1" ht="15" customHeight="1">
      <c r="A38" s="23"/>
      <c r="B38" s="37"/>
      <c r="C38" s="36"/>
      <c r="D38" s="23"/>
      <c r="E38" s="39"/>
      <c r="F38" s="39"/>
      <c r="G38" s="39"/>
      <c r="H38" s="40"/>
      <c r="I38" s="39"/>
      <c r="J38" s="39"/>
      <c r="K38" s="39"/>
      <c r="L38" s="39"/>
      <c r="M38" s="39"/>
      <c r="N38" s="31"/>
      <c r="O38" s="28"/>
    </row>
    <row r="39" spans="1:15" s="1" customFormat="1">
      <c r="B39" s="2" t="s">
        <v>0</v>
      </c>
      <c r="C39" s="3">
        <v>16.2</v>
      </c>
      <c r="D39" s="2" t="s">
        <v>87</v>
      </c>
    </row>
    <row r="40" spans="1:15" s="4" customFormat="1">
      <c r="B40" s="1" t="s">
        <v>2</v>
      </c>
      <c r="C40" s="3">
        <v>16.2</v>
      </c>
      <c r="D40" s="5" t="s">
        <v>88</v>
      </c>
    </row>
    <row r="41" spans="1:15" s="4" customFormat="1">
      <c r="B41" s="1"/>
      <c r="C41" s="3"/>
      <c r="D41" s="5"/>
      <c r="O41" s="6" t="s">
        <v>4</v>
      </c>
    </row>
    <row r="42" spans="1:15" s="8" customFormat="1" ht="19.5">
      <c r="A42" s="47" t="s">
        <v>5</v>
      </c>
      <c r="B42" s="47"/>
      <c r="C42" s="47"/>
      <c r="D42" s="48"/>
      <c r="E42" s="53" t="s">
        <v>6</v>
      </c>
      <c r="F42" s="54"/>
      <c r="G42" s="54"/>
      <c r="H42" s="54"/>
      <c r="I42" s="54"/>
      <c r="J42" s="55"/>
      <c r="K42" s="56" t="s">
        <v>7</v>
      </c>
      <c r="L42" s="57"/>
      <c r="M42" s="57"/>
      <c r="N42" s="58" t="s">
        <v>8</v>
      </c>
      <c r="O42" s="59"/>
    </row>
    <row r="43" spans="1:15" s="8" customFormat="1" ht="19.5">
      <c r="A43" s="49"/>
      <c r="B43" s="49"/>
      <c r="C43" s="49"/>
      <c r="D43" s="50"/>
      <c r="E43" s="64" t="s">
        <v>9</v>
      </c>
      <c r="F43" s="51"/>
      <c r="G43" s="51"/>
      <c r="H43" s="51"/>
      <c r="I43" s="51"/>
      <c r="J43" s="52"/>
      <c r="K43" s="65" t="s">
        <v>10</v>
      </c>
      <c r="L43" s="66"/>
      <c r="M43" s="66"/>
      <c r="N43" s="60"/>
      <c r="O43" s="61"/>
    </row>
    <row r="44" spans="1:15" s="8" customFormat="1" ht="19.5">
      <c r="A44" s="49"/>
      <c r="B44" s="49"/>
      <c r="C44" s="49"/>
      <c r="D44" s="50"/>
      <c r="E44" s="9" t="s">
        <v>11</v>
      </c>
      <c r="F44" s="9" t="s">
        <v>12</v>
      </c>
      <c r="G44" s="9"/>
      <c r="H44" s="9" t="s">
        <v>13</v>
      </c>
      <c r="I44" s="9"/>
      <c r="J44" s="10"/>
      <c r="K44" s="11" t="s">
        <v>14</v>
      </c>
      <c r="L44" s="11" t="s">
        <v>7</v>
      </c>
      <c r="M44" s="11" t="s">
        <v>7</v>
      </c>
      <c r="N44" s="60"/>
      <c r="O44" s="61"/>
    </row>
    <row r="45" spans="1:15" s="8" customFormat="1" ht="19.5">
      <c r="A45" s="49"/>
      <c r="B45" s="49"/>
      <c r="C45" s="49"/>
      <c r="D45" s="50"/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11" t="s">
        <v>20</v>
      </c>
      <c r="K45" s="11" t="s">
        <v>21</v>
      </c>
      <c r="L45" s="11" t="s">
        <v>22</v>
      </c>
      <c r="M45" s="11" t="s">
        <v>23</v>
      </c>
      <c r="N45" s="60"/>
      <c r="O45" s="61"/>
    </row>
    <row r="46" spans="1:15" s="8" customFormat="1" ht="19.5">
      <c r="A46" s="49"/>
      <c r="B46" s="49"/>
      <c r="C46" s="49"/>
      <c r="D46" s="50"/>
      <c r="E46" s="9" t="s">
        <v>24</v>
      </c>
      <c r="F46" s="9" t="s">
        <v>25</v>
      </c>
      <c r="G46" s="9" t="s">
        <v>26</v>
      </c>
      <c r="H46" s="9" t="s">
        <v>27</v>
      </c>
      <c r="I46" s="9" t="s">
        <v>28</v>
      </c>
      <c r="J46" s="9" t="s">
        <v>29</v>
      </c>
      <c r="K46" s="9" t="s">
        <v>10</v>
      </c>
      <c r="L46" s="11" t="s">
        <v>30</v>
      </c>
      <c r="M46" s="11" t="s">
        <v>31</v>
      </c>
      <c r="N46" s="60"/>
      <c r="O46" s="61"/>
    </row>
    <row r="47" spans="1:15" s="8" customFormat="1" ht="19.5">
      <c r="A47" s="51"/>
      <c r="B47" s="51"/>
      <c r="C47" s="51"/>
      <c r="D47" s="52"/>
      <c r="E47" s="12"/>
      <c r="F47" s="13"/>
      <c r="G47" s="14"/>
      <c r="H47" s="15"/>
      <c r="I47" s="14"/>
      <c r="J47" s="14"/>
      <c r="K47" s="16"/>
      <c r="L47" s="17" t="s">
        <v>32</v>
      </c>
      <c r="M47" s="17" t="s">
        <v>33</v>
      </c>
      <c r="N47" s="62"/>
      <c r="O47" s="63"/>
    </row>
    <row r="48" spans="1:15" ht="6" customHeight="1">
      <c r="E48" s="41"/>
      <c r="F48" s="41"/>
      <c r="G48" s="41"/>
      <c r="H48" s="41"/>
      <c r="I48" s="41"/>
      <c r="J48" s="41"/>
      <c r="K48" s="41"/>
      <c r="L48" s="41"/>
      <c r="M48" s="41"/>
    </row>
    <row r="49" spans="1:15" s="8" customFormat="1" ht="15.95" customHeight="1">
      <c r="A49" s="23"/>
      <c r="B49" s="24" t="s">
        <v>89</v>
      </c>
      <c r="C49" s="36"/>
      <c r="D49" s="26"/>
      <c r="E49" s="22">
        <f>SUM(E50:E51)</f>
        <v>23582691.100000001</v>
      </c>
      <c r="F49" s="22">
        <f t="shared" ref="F49:M49" si="5">SUM(F50:F51)</f>
        <v>142081.4</v>
      </c>
      <c r="G49" s="22">
        <f t="shared" si="5"/>
        <v>221798.25</v>
      </c>
      <c r="H49" s="22">
        <f t="shared" si="5"/>
        <v>486652</v>
      </c>
      <c r="I49" s="22">
        <f t="shared" si="5"/>
        <v>567923.17999999993</v>
      </c>
      <c r="J49" s="22">
        <f t="shared" si="5"/>
        <v>12930445.949999999</v>
      </c>
      <c r="K49" s="22">
        <f t="shared" si="5"/>
        <v>28682942.329999998</v>
      </c>
      <c r="L49" s="22">
        <f t="shared" si="5"/>
        <v>4838304.88</v>
      </c>
      <c r="M49" s="22">
        <f t="shared" si="5"/>
        <v>1717047.27</v>
      </c>
      <c r="N49" s="27" t="s">
        <v>90</v>
      </c>
      <c r="O49" s="28"/>
    </row>
    <row r="50" spans="1:15" s="8" customFormat="1" ht="15.95" customHeight="1">
      <c r="A50" s="23"/>
      <c r="B50" s="37" t="s">
        <v>91</v>
      </c>
      <c r="C50" s="36"/>
      <c r="D50" s="26"/>
      <c r="E50" s="30">
        <v>11878547.33</v>
      </c>
      <c r="F50" s="30">
        <v>136821.4</v>
      </c>
      <c r="G50" s="30">
        <v>165046.87</v>
      </c>
      <c r="H50" s="30">
        <v>211635</v>
      </c>
      <c r="I50" s="30">
        <v>329250</v>
      </c>
      <c r="J50" s="30">
        <v>8054181.3399999999</v>
      </c>
      <c r="K50" s="30">
        <v>15579085.460000001</v>
      </c>
      <c r="L50" s="30">
        <v>4166204.88</v>
      </c>
      <c r="M50" s="30">
        <v>874179.07</v>
      </c>
      <c r="N50" s="31" t="s">
        <v>92</v>
      </c>
      <c r="O50" s="28"/>
    </row>
    <row r="51" spans="1:15" s="8" customFormat="1" ht="15.95" customHeight="1">
      <c r="A51" s="23"/>
      <c r="B51" s="37" t="s">
        <v>93</v>
      </c>
      <c r="C51" s="36"/>
      <c r="D51" s="26"/>
      <c r="E51" s="30">
        <v>11704143.77</v>
      </c>
      <c r="F51" s="30">
        <v>5260</v>
      </c>
      <c r="G51" s="30">
        <v>56751.38</v>
      </c>
      <c r="H51" s="30">
        <v>275017</v>
      </c>
      <c r="I51" s="30">
        <v>238673.18</v>
      </c>
      <c r="J51" s="30">
        <v>4876264.6100000003</v>
      </c>
      <c r="K51" s="30">
        <v>13103856.869999999</v>
      </c>
      <c r="L51" s="30">
        <v>672100</v>
      </c>
      <c r="M51" s="30">
        <v>842868.2</v>
      </c>
      <c r="N51" s="31" t="s">
        <v>94</v>
      </c>
      <c r="O51" s="28"/>
    </row>
    <row r="52" spans="1:15" s="8" customFormat="1" ht="15.95" customHeight="1">
      <c r="A52" s="23"/>
      <c r="B52" s="24" t="s">
        <v>95</v>
      </c>
      <c r="C52" s="36"/>
      <c r="D52" s="26"/>
      <c r="E52" s="22">
        <f>SUM(E53:E55)</f>
        <v>35919576.149999999</v>
      </c>
      <c r="F52" s="22">
        <f t="shared" ref="F52:M52" si="6">SUM(F53:F55)</f>
        <v>294593.38</v>
      </c>
      <c r="G52" s="22">
        <f t="shared" si="6"/>
        <v>1673943.17</v>
      </c>
      <c r="H52" s="22">
        <f t="shared" si="6"/>
        <v>76301</v>
      </c>
      <c r="I52" s="22">
        <f t="shared" si="6"/>
        <v>928734.33000000007</v>
      </c>
      <c r="J52" s="22">
        <f t="shared" si="6"/>
        <v>32156291</v>
      </c>
      <c r="K52" s="22">
        <f t="shared" si="6"/>
        <v>42738204.75</v>
      </c>
      <c r="L52" s="22">
        <f t="shared" si="6"/>
        <v>24887976.370000001</v>
      </c>
      <c r="M52" s="22">
        <f t="shared" si="6"/>
        <v>3327202.23</v>
      </c>
      <c r="N52" s="27" t="s">
        <v>96</v>
      </c>
      <c r="O52" s="28"/>
    </row>
    <row r="53" spans="1:15" s="8" customFormat="1" ht="15.95" customHeight="1">
      <c r="A53" s="23"/>
      <c r="B53" s="37" t="s">
        <v>97</v>
      </c>
      <c r="C53" s="36"/>
      <c r="D53" s="26"/>
      <c r="E53" s="30">
        <v>11936891.609999999</v>
      </c>
      <c r="F53" s="30">
        <v>230332</v>
      </c>
      <c r="G53" s="30">
        <v>989801.7</v>
      </c>
      <c r="H53" s="30">
        <v>76301</v>
      </c>
      <c r="I53" s="30">
        <v>345922</v>
      </c>
      <c r="J53" s="30">
        <v>11525833</v>
      </c>
      <c r="K53" s="30">
        <v>16857038.050000001</v>
      </c>
      <c r="L53" s="30">
        <v>11345734</v>
      </c>
      <c r="M53" s="30">
        <v>1948689.04</v>
      </c>
      <c r="N53" s="31" t="s">
        <v>98</v>
      </c>
      <c r="O53" s="28"/>
    </row>
    <row r="54" spans="1:15" s="8" customFormat="1" ht="15.95" customHeight="1">
      <c r="A54" s="23"/>
      <c r="B54" s="37" t="s">
        <v>99</v>
      </c>
      <c r="C54" s="36"/>
      <c r="D54" s="26"/>
      <c r="E54" s="30">
        <v>11888536.529999999</v>
      </c>
      <c r="F54" s="30">
        <v>53570</v>
      </c>
      <c r="G54" s="30">
        <v>386966.45</v>
      </c>
      <c r="H54" s="32" t="s">
        <v>43</v>
      </c>
      <c r="I54" s="30">
        <v>443736.32000000001</v>
      </c>
      <c r="J54" s="30">
        <v>9968627</v>
      </c>
      <c r="K54" s="30">
        <v>13105356.84</v>
      </c>
      <c r="L54" s="30">
        <v>8628284.1799999997</v>
      </c>
      <c r="M54" s="30">
        <v>564765.36</v>
      </c>
      <c r="N54" s="31" t="s">
        <v>100</v>
      </c>
      <c r="O54" s="28"/>
    </row>
    <row r="55" spans="1:15" s="8" customFormat="1" ht="15.95" customHeight="1">
      <c r="A55" s="23"/>
      <c r="B55" s="37" t="s">
        <v>101</v>
      </c>
      <c r="C55" s="36"/>
      <c r="D55" s="26"/>
      <c r="E55" s="30">
        <v>12094148.01</v>
      </c>
      <c r="F55" s="30">
        <v>10691.38</v>
      </c>
      <c r="G55" s="30">
        <v>297175.02</v>
      </c>
      <c r="H55" s="32" t="s">
        <v>43</v>
      </c>
      <c r="I55" s="30">
        <v>139076.01</v>
      </c>
      <c r="J55" s="30">
        <v>10661831</v>
      </c>
      <c r="K55" s="30">
        <v>12775809.859999999</v>
      </c>
      <c r="L55" s="30">
        <v>4913958.1900000004</v>
      </c>
      <c r="M55" s="30">
        <v>813747.83</v>
      </c>
      <c r="N55" s="31" t="s">
        <v>102</v>
      </c>
      <c r="O55" s="28"/>
    </row>
    <row r="56" spans="1:15" s="8" customFormat="1" ht="18.75">
      <c r="A56" s="15"/>
      <c r="B56" s="15"/>
      <c r="C56" s="15"/>
      <c r="D56" s="16"/>
      <c r="E56" s="13"/>
      <c r="F56" s="13"/>
      <c r="G56" s="13"/>
      <c r="H56" s="13"/>
      <c r="I56" s="13"/>
      <c r="J56" s="13"/>
      <c r="K56" s="13"/>
      <c r="L56" s="13"/>
      <c r="M56" s="13"/>
      <c r="N56" s="15"/>
      <c r="O56" s="15"/>
    </row>
    <row r="57" spans="1:15" s="8" customFormat="1" ht="3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s="8" customFormat="1" ht="19.5">
      <c r="B58" s="42" t="s">
        <v>103</v>
      </c>
      <c r="I58" s="42" t="s">
        <v>104</v>
      </c>
    </row>
    <row r="59" spans="1:15" s="8" customFormat="1" ht="19.5">
      <c r="B59" s="10" t="s">
        <v>105</v>
      </c>
      <c r="I59" s="8" t="s">
        <v>106</v>
      </c>
    </row>
    <row r="60" spans="1:15" s="8" customFormat="1" ht="19.5">
      <c r="B60" s="10"/>
    </row>
    <row r="61" spans="1:15" s="8" customFormat="1" ht="19.5">
      <c r="B61" s="10"/>
    </row>
    <row r="62" spans="1:15" s="8" customFormat="1" ht="19.5">
      <c r="B62" s="10"/>
    </row>
    <row r="63" spans="1:15" s="8" customFormat="1" ht="19.5">
      <c r="B63" s="10"/>
    </row>
    <row r="64" spans="1:15" s="8" customFormat="1" ht="19.5">
      <c r="B64" s="10"/>
    </row>
    <row r="65" spans="2:2" s="8" customFormat="1" ht="19.5">
      <c r="B65" s="10"/>
    </row>
    <row r="66" spans="2:2" s="8" customFormat="1" ht="19.5">
      <c r="B66" s="10"/>
    </row>
    <row r="67" spans="2:2" s="8" customFormat="1" ht="19.5">
      <c r="B67" s="10"/>
    </row>
    <row r="68" spans="2:2" s="8" customFormat="1" ht="19.5">
      <c r="B68" s="10"/>
    </row>
    <row r="69" spans="2:2" s="8" customFormat="1" ht="19.5">
      <c r="B69" s="10"/>
    </row>
    <row r="70" spans="2:2" s="8" customFormat="1" ht="19.5">
      <c r="B70" s="10"/>
    </row>
    <row r="71" spans="2:2" s="8" customFormat="1" ht="19.5">
      <c r="B71" s="10"/>
    </row>
    <row r="72" spans="2:2" s="8" customFormat="1" ht="19.5">
      <c r="B72" s="10"/>
    </row>
    <row r="73" spans="2:2" s="8" customFormat="1" ht="19.5">
      <c r="B73" s="10"/>
    </row>
    <row r="74" spans="2:2" s="8" customFormat="1" ht="19.5">
      <c r="B74" s="10"/>
    </row>
  </sheetData>
  <mergeCells count="14">
    <mergeCell ref="A5:D10"/>
    <mergeCell ref="E5:J5"/>
    <mergeCell ref="K5:M5"/>
    <mergeCell ref="N5:O10"/>
    <mergeCell ref="E6:J6"/>
    <mergeCell ref="K6:M6"/>
    <mergeCell ref="A12:D12"/>
    <mergeCell ref="N12:O12"/>
    <mergeCell ref="A42:D47"/>
    <mergeCell ref="E42:J42"/>
    <mergeCell ref="K42:M42"/>
    <mergeCell ref="N42:O47"/>
    <mergeCell ref="E43:J43"/>
    <mergeCell ref="K43:M43"/>
  </mergeCells>
  <pageMargins left="0.55118110236220474" right="0.35433070866141736" top="0.78740157480314965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2011-05-28T02:18:12Z</dcterms:created>
  <dcterms:modified xsi:type="dcterms:W3CDTF">2011-05-28T05:23:22Z</dcterms:modified>
</cp:coreProperties>
</file>