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365" windowHeight="7320" tabRatio="735"/>
  </bookViews>
  <sheets>
    <sheet name="ตารางที่2" sheetId="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9" l="1"/>
  <c r="D25" i="9"/>
  <c r="D26" i="9"/>
  <c r="D27" i="9"/>
  <c r="D28" i="9"/>
  <c r="D29" i="9"/>
  <c r="D31" i="9"/>
  <c r="D32" i="9"/>
  <c r="D33" i="9"/>
  <c r="D34" i="9"/>
  <c r="D36" i="9"/>
  <c r="D22" i="9" s="1"/>
  <c r="D23" i="9"/>
  <c r="C24" i="9"/>
  <c r="C25" i="9"/>
  <c r="C26" i="9"/>
  <c r="C27" i="9"/>
  <c r="C28" i="9"/>
  <c r="C29" i="9"/>
  <c r="C31" i="9"/>
  <c r="C32" i="9"/>
  <c r="C33" i="9"/>
  <c r="C34" i="9"/>
  <c r="C36" i="9"/>
  <c r="C22" i="9" s="1"/>
  <c r="C23" i="9"/>
  <c r="B27" i="9"/>
  <c r="B24" i="9"/>
  <c r="B25" i="9"/>
  <c r="B26" i="9"/>
  <c r="B28" i="9"/>
  <c r="B29" i="9"/>
  <c r="B31" i="9"/>
  <c r="B32" i="9"/>
  <c r="B33" i="9"/>
  <c r="B34" i="9"/>
  <c r="B36" i="9"/>
  <c r="B22" i="9" s="1"/>
  <c r="B23" i="9"/>
</calcChain>
</file>

<file path=xl/sharedStrings.xml><?xml version="1.0" encoding="utf-8"?>
<sst xmlns="http://schemas.openxmlformats.org/spreadsheetml/2006/main" count="46" uniqueCount="23">
  <si>
    <t>รวม</t>
  </si>
  <si>
    <t>ชาย</t>
  </si>
  <si>
    <t>หญิง</t>
  </si>
  <si>
    <t>จำนวน</t>
  </si>
  <si>
    <t>-</t>
  </si>
  <si>
    <t>ร้อยละ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</si>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</sst>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3" applyFont="1"/>
    <xf numFmtId="0" fontId="6" fillId="0" borderId="0" xfId="3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/>
    <xf numFmtId="0" fontId="2" fillId="0" borderId="3" xfId="3" applyFont="1" applyBorder="1" applyAlignment="1">
      <alignment horizontal="right"/>
    </xf>
    <xf numFmtId="0" fontId="2" fillId="0" borderId="3" xfId="3" applyFont="1" applyBorder="1" applyAlignment="1"/>
    <xf numFmtId="187" fontId="3" fillId="0" borderId="0" xfId="4" applyNumberFormat="1" applyFont="1" applyBorder="1" applyAlignment="1">
      <alignment horizontal="right" vertical="center"/>
    </xf>
    <xf numFmtId="187" fontId="3" fillId="0" borderId="0" xfId="4" applyNumberFormat="1" applyFont="1" applyBorder="1"/>
    <xf numFmtId="187" fontId="3" fillId="0" borderId="0" xfId="4" applyNumberFormat="1" applyFont="1"/>
    <xf numFmtId="0" fontId="2" fillId="0" borderId="0" xfId="3" applyFont="1" applyAlignment="1">
      <alignment horizontal="right"/>
    </xf>
    <xf numFmtId="0" fontId="2" fillId="0" borderId="0" xfId="3" applyFont="1" applyAlignment="1"/>
    <xf numFmtId="0" fontId="5" fillId="0" borderId="0" xfId="3" applyFont="1"/>
    <xf numFmtId="0" fontId="8" fillId="0" borderId="0" xfId="3" applyFont="1"/>
    <xf numFmtId="0" fontId="2" fillId="0" borderId="0" xfId="3" applyFont="1" applyAlignment="1">
      <alignment horizontal="center" vertical="center"/>
    </xf>
    <xf numFmtId="187" fontId="2" fillId="0" borderId="0" xfId="4" applyNumberFormat="1" applyFont="1" applyAlignment="1">
      <alignment horizontal="right" vertical="center"/>
    </xf>
    <xf numFmtId="187" fontId="2" fillId="0" borderId="0" xfId="4" applyNumberFormat="1" applyFont="1" applyBorder="1" applyAlignment="1">
      <alignment horizontal="right" vertical="center"/>
    </xf>
    <xf numFmtId="0" fontId="4" fillId="0" borderId="0" xfId="3" applyFont="1" applyBorder="1" applyAlignment="1">
      <alignment vertical="center"/>
    </xf>
    <xf numFmtId="187" fontId="3" fillId="0" borderId="0" xfId="4" applyNumberFormat="1" applyFont="1" applyAlignment="1">
      <alignment horizontal="right"/>
    </xf>
    <xf numFmtId="187" fontId="3" fillId="0" borderId="0" xfId="4" applyNumberFormat="1" applyFont="1" applyAlignment="1">
      <alignment horizontal="right" vertical="center"/>
    </xf>
    <xf numFmtId="187" fontId="3" fillId="0" borderId="0" xfId="4" applyNumberFormat="1" applyFont="1" applyBorder="1" applyAlignment="1">
      <alignment horizontal="right"/>
    </xf>
    <xf numFmtId="0" fontId="3" fillId="0" borderId="0" xfId="3" applyFont="1" applyAlignment="1" applyProtection="1">
      <alignment horizontal="left" vertical="center"/>
    </xf>
    <xf numFmtId="0" fontId="3" fillId="0" borderId="0" xfId="3" applyFont="1" applyBorder="1" applyAlignment="1" applyProtection="1">
      <alignment horizontal="left" vertical="center"/>
    </xf>
    <xf numFmtId="189" fontId="3" fillId="0" borderId="0" xfId="3" applyNumberFormat="1" applyFont="1" applyBorder="1" applyAlignment="1" applyProtection="1">
      <alignment horizontal="left" vertical="center"/>
    </xf>
    <xf numFmtId="187" fontId="3" fillId="0" borderId="0" xfId="4" applyNumberFormat="1" applyFont="1" applyBorder="1" applyAlignment="1" applyProtection="1">
      <alignment horizontal="right" vertical="center"/>
    </xf>
    <xf numFmtId="0" fontId="2" fillId="0" borderId="0" xfId="3" applyFont="1" applyBorder="1" applyAlignment="1">
      <alignment horizontal="center" vertical="center"/>
    </xf>
    <xf numFmtId="188" fontId="2" fillId="0" borderId="0" xfId="3" applyNumberFormat="1" applyFont="1" applyBorder="1" applyAlignment="1">
      <alignment horizontal="right" vertical="center"/>
    </xf>
    <xf numFmtId="188" fontId="3" fillId="0" borderId="0" xfId="3" applyNumberFormat="1" applyFont="1" applyFill="1" applyBorder="1" applyAlignment="1">
      <alignment horizontal="right"/>
    </xf>
    <xf numFmtId="0" fontId="7" fillId="0" borderId="0" xfId="3" applyFont="1" applyAlignment="1">
      <alignment vertical="center"/>
    </xf>
    <xf numFmtId="0" fontId="3" fillId="0" borderId="2" xfId="3" applyFont="1" applyBorder="1" applyAlignment="1" applyProtection="1">
      <alignment horizontal="left" vertical="center"/>
    </xf>
    <xf numFmtId="188" fontId="3" fillId="0" borderId="2" xfId="3" applyNumberFormat="1" applyFont="1" applyFill="1" applyBorder="1" applyAlignment="1">
      <alignment horizontal="right"/>
    </xf>
  </cellXfs>
  <cellStyles count="5">
    <cellStyle name="Normal" xfId="0" builtinId="0"/>
    <cellStyle name="จุลภาค 2" xfId="2"/>
    <cellStyle name="จุลภาค 3" xfId="4"/>
    <cellStyle name="ปกติ 2" xfId="1"/>
    <cellStyle name="ปกติ 3" xfId="3"/>
  </cellStyles>
  <dxfs count="0"/>
  <tableStyles count="0" defaultTableStyle="TableStyleMedium2" defaultPivotStyle="PivotStyleLight16"/>
  <colors>
    <mruColors>
      <color rgb="FFDCB9FF"/>
      <color rgb="FF00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B9FF"/>
  </sheetPr>
  <dimension ref="A1:D36"/>
  <sheetViews>
    <sheetView tabSelected="1" topLeftCell="A20" workbookViewId="0">
      <selection activeCell="C34" sqref="C34"/>
    </sheetView>
  </sheetViews>
  <sheetFormatPr defaultRowHeight="14.25" x14ac:dyDescent="0.2"/>
  <cols>
    <col min="1" max="1" width="26.875" customWidth="1"/>
    <col min="2" max="2" width="17.75" customWidth="1"/>
    <col min="3" max="3" width="13.5" customWidth="1"/>
    <col min="4" max="4" width="14.875" customWidth="1"/>
  </cols>
  <sheetData>
    <row r="1" spans="1:4" ht="35.25" customHeight="1" x14ac:dyDescent="0.3">
      <c r="A1" s="29" t="s">
        <v>22</v>
      </c>
      <c r="B1" s="2"/>
      <c r="C1" s="2"/>
      <c r="D1" s="2"/>
    </row>
    <row r="2" spans="1:4" ht="3.75" customHeight="1" x14ac:dyDescent="0.35">
      <c r="A2" s="13"/>
      <c r="B2" s="14"/>
      <c r="C2" s="14"/>
      <c r="D2" s="14"/>
    </row>
    <row r="3" spans="1:4" ht="18.75" x14ac:dyDescent="0.2">
      <c r="A3" s="3" t="s">
        <v>6</v>
      </c>
      <c r="B3" s="4" t="s">
        <v>0</v>
      </c>
      <c r="C3" s="4" t="s">
        <v>1</v>
      </c>
      <c r="D3" s="4" t="s">
        <v>2</v>
      </c>
    </row>
    <row r="4" spans="1:4" ht="18.75" x14ac:dyDescent="0.3">
      <c r="A4" s="5"/>
      <c r="B4" s="5"/>
      <c r="C4" s="6" t="s">
        <v>3</v>
      </c>
      <c r="D4" s="7"/>
    </row>
    <row r="5" spans="1:4" ht="18.75" x14ac:dyDescent="0.2">
      <c r="A5" s="15" t="s">
        <v>7</v>
      </c>
      <c r="B5" s="16">
        <v>218646.25</v>
      </c>
      <c r="C5" s="16">
        <v>109951.75</v>
      </c>
      <c r="D5" s="17">
        <v>108694.5</v>
      </c>
    </row>
    <row r="6" spans="1:4" ht="18.75" x14ac:dyDescent="0.3">
      <c r="A6" s="18" t="s">
        <v>8</v>
      </c>
      <c r="B6" s="19">
        <v>19111.5</v>
      </c>
      <c r="C6" s="20">
        <v>7623.75</v>
      </c>
      <c r="D6" s="20">
        <v>11488</v>
      </c>
    </row>
    <row r="7" spans="1:4" ht="18.75" x14ac:dyDescent="0.3">
      <c r="A7" s="1" t="s">
        <v>9</v>
      </c>
      <c r="B7" s="21">
        <v>61873.5</v>
      </c>
      <c r="C7" s="20">
        <v>29892.5</v>
      </c>
      <c r="D7" s="20">
        <v>31981</v>
      </c>
    </row>
    <row r="8" spans="1:4" ht="18.75" x14ac:dyDescent="0.3">
      <c r="A8" s="22" t="s">
        <v>10</v>
      </c>
      <c r="B8" s="9">
        <v>47165.5</v>
      </c>
      <c r="C8" s="20">
        <v>26733</v>
      </c>
      <c r="D8" s="20">
        <v>20432.5</v>
      </c>
    </row>
    <row r="9" spans="1:4" ht="18.75" x14ac:dyDescent="0.3">
      <c r="A9" s="22" t="s">
        <v>11</v>
      </c>
      <c r="B9" s="9">
        <v>36064</v>
      </c>
      <c r="C9" s="8">
        <v>19052</v>
      </c>
      <c r="D9" s="20">
        <v>17011.75</v>
      </c>
    </row>
    <row r="10" spans="1:4" ht="18.75" x14ac:dyDescent="0.3">
      <c r="A10" s="1" t="s">
        <v>12</v>
      </c>
      <c r="B10" s="10">
        <v>26005.75</v>
      </c>
      <c r="C10" s="10">
        <v>13337.75</v>
      </c>
      <c r="D10" s="10">
        <v>12668.25</v>
      </c>
    </row>
    <row r="11" spans="1:4" ht="18.75" x14ac:dyDescent="0.3">
      <c r="A11" s="23" t="s">
        <v>13</v>
      </c>
      <c r="B11" s="10">
        <v>18183</v>
      </c>
      <c r="C11" s="19">
        <v>8772.75</v>
      </c>
      <c r="D11" s="19">
        <v>9410.25</v>
      </c>
    </row>
    <row r="12" spans="1:4" ht="18.75" x14ac:dyDescent="0.3">
      <c r="A12" s="23" t="s">
        <v>14</v>
      </c>
      <c r="B12" s="10">
        <v>7757.25</v>
      </c>
      <c r="C12" s="19">
        <v>4520.25</v>
      </c>
      <c r="D12" s="19">
        <v>3237.25</v>
      </c>
    </row>
    <row r="13" spans="1:4" ht="18.75" x14ac:dyDescent="0.2">
      <c r="A13" s="24" t="s">
        <v>15</v>
      </c>
      <c r="B13" s="8">
        <v>66</v>
      </c>
      <c r="C13" s="8">
        <v>45</v>
      </c>
      <c r="D13" s="8">
        <v>21</v>
      </c>
    </row>
    <row r="14" spans="1:4" ht="18.75" x14ac:dyDescent="0.3">
      <c r="A14" s="1" t="s">
        <v>16</v>
      </c>
      <c r="B14" s="10">
        <v>28269.5</v>
      </c>
      <c r="C14" s="10">
        <v>13209.5</v>
      </c>
      <c r="D14" s="10">
        <v>15059.75</v>
      </c>
    </row>
    <row r="15" spans="1:4" ht="18.75" x14ac:dyDescent="0.3">
      <c r="A15" s="24" t="s">
        <v>17</v>
      </c>
      <c r="B15" s="10">
        <v>15025.75</v>
      </c>
      <c r="C15" s="20">
        <v>6975.5</v>
      </c>
      <c r="D15" s="20">
        <v>8049.75</v>
      </c>
    </row>
    <row r="16" spans="1:4" ht="18.75" x14ac:dyDescent="0.3">
      <c r="A16" s="24" t="s">
        <v>18</v>
      </c>
      <c r="B16" s="10">
        <v>8972</v>
      </c>
      <c r="C16" s="20">
        <v>4544.75</v>
      </c>
      <c r="D16" s="20">
        <v>4427.25</v>
      </c>
    </row>
    <row r="17" spans="1:4" ht="18.75" x14ac:dyDescent="0.2">
      <c r="A17" s="24" t="s">
        <v>19</v>
      </c>
      <c r="B17" s="25">
        <v>4271.75</v>
      </c>
      <c r="C17" s="20">
        <v>1689.25</v>
      </c>
      <c r="D17" s="20">
        <v>2582.75</v>
      </c>
    </row>
    <row r="18" spans="1:4" ht="18.75" x14ac:dyDescent="0.2">
      <c r="A18" s="23" t="s">
        <v>20</v>
      </c>
      <c r="B18" s="8" t="s">
        <v>4</v>
      </c>
      <c r="C18" s="8" t="s">
        <v>4</v>
      </c>
      <c r="D18" s="8" t="s">
        <v>4</v>
      </c>
    </row>
    <row r="19" spans="1:4" ht="18.75" x14ac:dyDescent="0.2">
      <c r="A19" s="23" t="s">
        <v>21</v>
      </c>
      <c r="B19" s="20">
        <v>156</v>
      </c>
      <c r="C19" s="20">
        <v>103</v>
      </c>
      <c r="D19" s="20">
        <v>53</v>
      </c>
    </row>
    <row r="20" spans="1:4" ht="18.75" x14ac:dyDescent="0.2">
      <c r="A20" s="23"/>
      <c r="B20" s="20"/>
      <c r="C20" s="20"/>
      <c r="D20" s="20"/>
    </row>
    <row r="21" spans="1:4" ht="18.75" x14ac:dyDescent="0.3">
      <c r="A21" s="1"/>
      <c r="B21" s="1"/>
      <c r="C21" s="11" t="s">
        <v>5</v>
      </c>
      <c r="D21" s="12"/>
    </row>
    <row r="22" spans="1:4" ht="18.75" x14ac:dyDescent="0.2">
      <c r="A22" s="26" t="s">
        <v>7</v>
      </c>
      <c r="B22" s="27">
        <f>SUM(B23+B24+B25+B26+B27+B31+B36)</f>
        <v>99.999771320111819</v>
      </c>
      <c r="C22" s="27">
        <f>SUM(C23+C24+C25+C26+C27+C31+C36)</f>
        <v>99.999772627538903</v>
      </c>
      <c r="D22" s="27">
        <f>SUM(D23+D24+D25+D26+D27+D31+D36)</f>
        <v>99.999769997561984</v>
      </c>
    </row>
    <row r="23" spans="1:4" ht="18.75" x14ac:dyDescent="0.3">
      <c r="A23" s="18" t="s">
        <v>8</v>
      </c>
      <c r="B23" s="28">
        <f>(B6*100)/$B$5</f>
        <v>8.7408313657334613</v>
      </c>
      <c r="C23" s="28">
        <f>(C6*100)/$C$5</f>
        <v>6.9337232013133034</v>
      </c>
      <c r="D23" s="28">
        <f>(D6*100)/$D$5</f>
        <v>10.569072032163541</v>
      </c>
    </row>
    <row r="24" spans="1:4" ht="18.75" x14ac:dyDescent="0.3">
      <c r="A24" s="1" t="s">
        <v>9</v>
      </c>
      <c r="B24" s="28">
        <f t="shared" ref="B24:B36" si="0">(B7*100)/$B$5</f>
        <v>28.29845012205789</v>
      </c>
      <c r="C24" s="28">
        <f t="shared" ref="C24:C36" si="1">(C7*100)/$C$5</f>
        <v>27.186925173996777</v>
      </c>
      <c r="D24" s="28">
        <f t="shared" ref="D24:D36" si="2">(D7*100)/$D$5</f>
        <v>29.422831882017949</v>
      </c>
    </row>
    <row r="25" spans="1:4" ht="18.75" x14ac:dyDescent="0.3">
      <c r="A25" s="22" t="s">
        <v>10</v>
      </c>
      <c r="B25" s="28">
        <f t="shared" si="0"/>
        <v>21.571602531486363</v>
      </c>
      <c r="C25" s="28">
        <f t="shared" si="1"/>
        <v>24.313392010586462</v>
      </c>
      <c r="D25" s="28">
        <f t="shared" si="2"/>
        <v>18.798099259852155</v>
      </c>
    </row>
    <row r="26" spans="1:4" ht="18.75" x14ac:dyDescent="0.3">
      <c r="A26" s="22" t="s">
        <v>11</v>
      </c>
      <c r="B26" s="28">
        <f t="shared" si="0"/>
        <v>16.494222974324966</v>
      </c>
      <c r="C26" s="28">
        <f t="shared" si="1"/>
        <v>17.327600515680743</v>
      </c>
      <c r="D26" s="28">
        <f t="shared" si="2"/>
        <v>15.650975900344543</v>
      </c>
    </row>
    <row r="27" spans="1:4" ht="18.75" x14ac:dyDescent="0.3">
      <c r="A27" s="1" t="s">
        <v>12</v>
      </c>
      <c r="B27" s="28">
        <f>(B10*100)/$B$5</f>
        <v>11.893984003841823</v>
      </c>
      <c r="C27" s="28">
        <f t="shared" si="1"/>
        <v>12.130548172266472</v>
      </c>
      <c r="D27" s="28">
        <f t="shared" si="2"/>
        <v>11.654913542083547</v>
      </c>
    </row>
    <row r="28" spans="1:4" ht="18.75" x14ac:dyDescent="0.3">
      <c r="A28" s="23" t="s">
        <v>13</v>
      </c>
      <c r="B28" s="28">
        <f t="shared" si="0"/>
        <v>8.3161728133914945</v>
      </c>
      <c r="C28" s="28">
        <f t="shared" si="1"/>
        <v>7.9787270325392727</v>
      </c>
      <c r="D28" s="28">
        <f t="shared" si="2"/>
        <v>8.6575217697307583</v>
      </c>
    </row>
    <row r="29" spans="1:4" ht="18.75" x14ac:dyDescent="0.3">
      <c r="A29" s="23" t="s">
        <v>14</v>
      </c>
      <c r="B29" s="28">
        <f t="shared" si="0"/>
        <v>3.5478541250993327</v>
      </c>
      <c r="C29" s="28">
        <f t="shared" si="1"/>
        <v>4.1111214691898947</v>
      </c>
      <c r="D29" s="28">
        <f t="shared" si="2"/>
        <v>2.978301569996642</v>
      </c>
    </row>
    <row r="30" spans="1:4" ht="18.75" x14ac:dyDescent="0.3">
      <c r="A30" s="24" t="s">
        <v>15</v>
      </c>
      <c r="B30" s="28" t="s">
        <v>4</v>
      </c>
      <c r="C30" s="28" t="s">
        <v>4</v>
      </c>
      <c r="D30" s="28" t="s">
        <v>4</v>
      </c>
    </row>
    <row r="31" spans="1:4" ht="18.75" x14ac:dyDescent="0.3">
      <c r="A31" s="1" t="s">
        <v>16</v>
      </c>
      <c r="B31" s="28">
        <f t="shared" si="0"/>
        <v>12.929332197556555</v>
      </c>
      <c r="C31" s="28">
        <f t="shared" si="1"/>
        <v>12.013906099721014</v>
      </c>
      <c r="D31" s="28">
        <f t="shared" si="2"/>
        <v>13.855116864238761</v>
      </c>
    </row>
    <row r="32" spans="1:4" ht="18.75" x14ac:dyDescent="0.3">
      <c r="A32" s="24" t="s">
        <v>17</v>
      </c>
      <c r="B32" s="28">
        <f t="shared" si="0"/>
        <v>6.8721736595070801</v>
      </c>
      <c r="C32" s="28">
        <f t="shared" si="1"/>
        <v>6.3441464096751528</v>
      </c>
      <c r="D32" s="28">
        <f t="shared" si="2"/>
        <v>7.4058485019941207</v>
      </c>
    </row>
    <row r="33" spans="1:4" ht="18.75" x14ac:dyDescent="0.3">
      <c r="A33" s="24" t="s">
        <v>18</v>
      </c>
      <c r="B33" s="28">
        <f t="shared" si="0"/>
        <v>4.1034319134217947</v>
      </c>
      <c r="C33" s="28">
        <f t="shared" si="1"/>
        <v>4.1334039703779162</v>
      </c>
      <c r="D33" s="28">
        <f t="shared" si="2"/>
        <v>4.073113174999655</v>
      </c>
    </row>
    <row r="34" spans="1:4" ht="18.75" x14ac:dyDescent="0.3">
      <c r="A34" s="24" t="s">
        <v>19</v>
      </c>
      <c r="B34" s="28">
        <f t="shared" si="0"/>
        <v>1.9537266246276805</v>
      </c>
      <c r="C34" s="28">
        <f t="shared" si="1"/>
        <v>1.5363557196679452</v>
      </c>
      <c r="D34" s="28">
        <f t="shared" si="2"/>
        <v>2.3761551872449846</v>
      </c>
    </row>
    <row r="35" spans="1:4" ht="18.75" x14ac:dyDescent="0.3">
      <c r="A35" s="23" t="s">
        <v>20</v>
      </c>
      <c r="B35" s="28" t="s">
        <v>4</v>
      </c>
      <c r="C35" s="28" t="s">
        <v>4</v>
      </c>
      <c r="D35" s="28" t="s">
        <v>4</v>
      </c>
    </row>
    <row r="36" spans="1:4" ht="18.75" x14ac:dyDescent="0.3">
      <c r="A36" s="30" t="s">
        <v>21</v>
      </c>
      <c r="B36" s="31">
        <f t="shared" si="0"/>
        <v>7.1348125110766825E-2</v>
      </c>
      <c r="C36" s="31">
        <f t="shared" si="1"/>
        <v>9.3677453974129563E-2</v>
      </c>
      <c r="D36" s="31">
        <f t="shared" si="2"/>
        <v>4.8760516861478732E-2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KKD 2011 V.2</cp:lastModifiedBy>
  <dcterms:created xsi:type="dcterms:W3CDTF">2018-02-16T02:10:51Z</dcterms:created>
  <dcterms:modified xsi:type="dcterms:W3CDTF">2018-03-21T09:02:18Z</dcterms:modified>
</cp:coreProperties>
</file>