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E27" i="1" l="1"/>
  <c r="E6" i="1" l="1"/>
  <c r="D6" i="1"/>
  <c r="C6" i="1"/>
  <c r="E11" i="1"/>
  <c r="D11" i="1"/>
  <c r="C11" i="1"/>
  <c r="C28" i="1" l="1"/>
  <c r="D28" i="1"/>
  <c r="E28" i="1"/>
  <c r="C15" i="1"/>
  <c r="D15" i="1"/>
  <c r="D32" i="1" s="1"/>
  <c r="E15" i="1"/>
  <c r="E32" i="1" s="1"/>
  <c r="C24" i="1"/>
  <c r="D24" i="1"/>
  <c r="E24" i="1"/>
  <c r="C25" i="1"/>
  <c r="D25" i="1"/>
  <c r="E25" i="1"/>
  <c r="C26" i="1"/>
  <c r="D26" i="1"/>
  <c r="C27" i="1"/>
  <c r="D27" i="1"/>
  <c r="C29" i="1"/>
  <c r="D29" i="1"/>
  <c r="E29" i="1"/>
  <c r="C30" i="1"/>
  <c r="D30" i="1"/>
  <c r="E30" i="1"/>
  <c r="C33" i="1"/>
  <c r="D33" i="1"/>
  <c r="E33" i="1"/>
  <c r="C34" i="1"/>
  <c r="D34" i="1"/>
  <c r="E34" i="1"/>
  <c r="C35" i="1"/>
  <c r="D35" i="1"/>
  <c r="E35" i="1"/>
  <c r="C37" i="1"/>
  <c r="D37" i="1"/>
  <c r="E37" i="1"/>
  <c r="E23" i="1" l="1"/>
  <c r="D23" i="1"/>
  <c r="C23" i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<sst xmlns="http://schemas.openxmlformats.org/spreadsheetml/2006/main" count="51" uniqueCount="25">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</sst>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1" sqref="B1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3" t="s">
        <v>22</v>
      </c>
      <c r="C4" s="32" t="s">
        <v>21</v>
      </c>
      <c r="D4" s="32"/>
      <c r="E4" s="32"/>
    </row>
    <row r="5" spans="1:12" s="25" customFormat="1" ht="25.5" customHeight="1" x14ac:dyDescent="0.5">
      <c r="A5" s="16"/>
      <c r="B5" s="34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f>SUM(C7:C11,C15,C20)</f>
        <v>1418450.01</v>
      </c>
      <c r="D6" s="23">
        <f t="shared" ref="D6:E6" si="0">SUM(D7:D11,D15,D20)</f>
        <v>705894.99</v>
      </c>
      <c r="E6" s="23">
        <f t="shared" si="0"/>
        <v>712555</v>
      </c>
      <c r="F6" s="21"/>
      <c r="G6" s="21"/>
    </row>
    <row r="7" spans="1:12" s="17" customFormat="1" ht="20.25" customHeight="1" x14ac:dyDescent="0.5">
      <c r="A7" s="19"/>
      <c r="B7" s="14" t="s">
        <v>15</v>
      </c>
      <c r="C7" s="20">
        <v>48220.26</v>
      </c>
      <c r="D7" s="20">
        <v>18701.53</v>
      </c>
      <c r="E7" s="20">
        <v>29518.73</v>
      </c>
    </row>
    <row r="8" spans="1:12" s="17" customFormat="1" ht="20.25" customHeight="1" x14ac:dyDescent="0.5">
      <c r="A8" s="19"/>
      <c r="B8" s="3" t="s">
        <v>14</v>
      </c>
      <c r="C8" s="20">
        <v>188056.66</v>
      </c>
      <c r="D8" s="20">
        <v>83863.649999999994</v>
      </c>
      <c r="E8" s="20">
        <v>104193</v>
      </c>
    </row>
    <row r="9" spans="1:12" s="17" customFormat="1" ht="20.25" customHeight="1" x14ac:dyDescent="0.5">
      <c r="A9" s="19"/>
      <c r="B9" s="12" t="s">
        <v>13</v>
      </c>
      <c r="C9" s="20">
        <v>226328.2</v>
      </c>
      <c r="D9" s="20">
        <v>109863.56</v>
      </c>
      <c r="E9" s="20">
        <v>116464.63</v>
      </c>
    </row>
    <row r="10" spans="1:12" s="17" customFormat="1" ht="20.25" customHeight="1" x14ac:dyDescent="0.5">
      <c r="A10" s="19"/>
      <c r="B10" s="12" t="s">
        <v>12</v>
      </c>
      <c r="C10" s="20">
        <v>314442.8</v>
      </c>
      <c r="D10" s="20">
        <v>162576.95999999999</v>
      </c>
      <c r="E10" s="20">
        <v>151865.84</v>
      </c>
      <c r="G10" s="3"/>
      <c r="H10" s="3"/>
      <c r="I10" s="3"/>
      <c r="J10" s="3"/>
      <c r="K10" s="3"/>
    </row>
    <row r="11" spans="1:12" s="3" customFormat="1" ht="20.25" customHeight="1" x14ac:dyDescent="0.5">
      <c r="A11" s="22"/>
      <c r="B11" s="3" t="s">
        <v>11</v>
      </c>
      <c r="C11" s="20">
        <f>SUM(C12:C14)</f>
        <v>319071.14</v>
      </c>
      <c r="D11" s="20">
        <f t="shared" ref="D11:E11" si="1">SUM(D12:D14)</f>
        <v>169634.59</v>
      </c>
      <c r="E11" s="20">
        <f t="shared" si="1"/>
        <v>149436.54</v>
      </c>
    </row>
    <row r="12" spans="1:12" s="3" customFormat="1" ht="20.25" customHeight="1" x14ac:dyDescent="0.5">
      <c r="A12" s="7"/>
      <c r="B12" s="11" t="s">
        <v>10</v>
      </c>
      <c r="C12" s="20">
        <v>248317.45</v>
      </c>
      <c r="D12" s="20">
        <v>125009.54</v>
      </c>
      <c r="E12" s="20">
        <v>123307.91</v>
      </c>
    </row>
    <row r="13" spans="1:12" s="3" customFormat="1" ht="20.25" customHeight="1" x14ac:dyDescent="0.5">
      <c r="B13" s="11" t="s">
        <v>9</v>
      </c>
      <c r="C13" s="20">
        <v>70753.69</v>
      </c>
      <c r="D13" s="20">
        <v>44625.05</v>
      </c>
      <c r="E13" s="20">
        <v>26128.63</v>
      </c>
    </row>
    <row r="14" spans="1:12" s="3" customFormat="1" ht="20.25" customHeight="1" x14ac:dyDescent="0.5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7"/>
    </row>
    <row r="15" spans="1:12" s="3" customFormat="1" ht="20.25" customHeight="1" x14ac:dyDescent="0.5">
      <c r="A15" s="7"/>
      <c r="B15" s="3" t="s">
        <v>7</v>
      </c>
      <c r="C15" s="20">
        <f>SUM(C16:C18)</f>
        <v>293408.15999999997</v>
      </c>
      <c r="D15" s="20">
        <f>SUM(D16:D18)</f>
        <v>145942.51999999999</v>
      </c>
      <c r="E15" s="20">
        <f>SUM(E16:E18)</f>
        <v>147465.63999999998</v>
      </c>
      <c r="F15" s="7"/>
      <c r="G15" s="7"/>
    </row>
    <row r="16" spans="1:12" s="17" customFormat="1" ht="20.25" customHeight="1" x14ac:dyDescent="0.5">
      <c r="A16" s="21"/>
      <c r="B16" s="10" t="s">
        <v>6</v>
      </c>
      <c r="C16" s="20">
        <v>173730.09</v>
      </c>
      <c r="D16" s="20">
        <v>75941.67</v>
      </c>
      <c r="E16" s="20">
        <v>97788.42</v>
      </c>
      <c r="F16" s="21"/>
      <c r="G16" s="21"/>
    </row>
    <row r="17" spans="1:13" s="17" customFormat="1" ht="20.25" customHeight="1" x14ac:dyDescent="0.5">
      <c r="A17" s="19"/>
      <c r="B17" s="10" t="s">
        <v>5</v>
      </c>
      <c r="C17" s="20">
        <v>102411.25</v>
      </c>
      <c r="D17" s="20">
        <v>64919.31</v>
      </c>
      <c r="E17" s="20">
        <v>37491.94</v>
      </c>
    </row>
    <row r="18" spans="1:13" s="17" customFormat="1" ht="20.25" customHeight="1" x14ac:dyDescent="0.5">
      <c r="A18" s="19"/>
      <c r="B18" s="10" t="s">
        <v>4</v>
      </c>
      <c r="C18" s="20">
        <v>17266.82</v>
      </c>
      <c r="D18" s="20">
        <v>5081.54</v>
      </c>
      <c r="E18" s="20">
        <v>12185.28</v>
      </c>
    </row>
    <row r="19" spans="1:13" s="17" customFormat="1" ht="20.25" customHeight="1" x14ac:dyDescent="0.5">
      <c r="A19" s="19"/>
      <c r="B19" s="10" t="s">
        <v>3</v>
      </c>
      <c r="C19" s="20" t="s">
        <v>2</v>
      </c>
      <c r="D19" s="20" t="s">
        <v>2</v>
      </c>
      <c r="E19" s="20" t="s">
        <v>2</v>
      </c>
    </row>
    <row r="20" spans="1:13" s="17" customFormat="1" ht="20.25" customHeight="1" x14ac:dyDescent="0.5">
      <c r="A20" s="19"/>
      <c r="B20" s="10" t="s">
        <v>1</v>
      </c>
      <c r="C20" s="20">
        <v>28922.79</v>
      </c>
      <c r="D20" s="20">
        <v>15312.18</v>
      </c>
      <c r="E20" s="20">
        <v>13610.62</v>
      </c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1" t="s">
        <v>17</v>
      </c>
      <c r="D22" s="31"/>
      <c r="E22" s="31"/>
    </row>
    <row r="23" spans="1:13" s="3" customFormat="1" ht="24.95" customHeight="1" x14ac:dyDescent="0.5">
      <c r="A23" s="7"/>
      <c r="B23" s="16" t="s">
        <v>16</v>
      </c>
      <c r="C23" s="15">
        <f>SUM(C24:C28,C32,C37,C36)</f>
        <v>99.914874832987579</v>
      </c>
      <c r="D23" s="15">
        <f>SUM(D24:D28,D32,D37)</f>
        <v>100</v>
      </c>
      <c r="E23" s="15">
        <f>SUM(E24:E28,E32,E37)</f>
        <v>100.00534870992414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3.399503659631967</v>
      </c>
      <c r="D24" s="9">
        <f>D7*100/D6</f>
        <v>2.6493359869291608</v>
      </c>
      <c r="E24" s="9">
        <f>E7*100/E6</f>
        <v>4.1426598648525381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5" si="2">C8*100/$C$6</f>
        <v>13.257898316769021</v>
      </c>
      <c r="D25" s="9">
        <f>D8*100/D6</f>
        <v>11.880471059866849</v>
      </c>
      <c r="E25" s="9">
        <f>E8*100/E6</f>
        <v>14.622450196826911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2"/>
        <v>15.956022306348322</v>
      </c>
      <c r="D26" s="9">
        <f>D9*100/D6</f>
        <v>15.563725703733923</v>
      </c>
      <c r="E26" s="9">
        <v>16.350000000000001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2"/>
        <v>22.168056525305392</v>
      </c>
      <c r="D27" s="9">
        <f>D10*100/D6</f>
        <v>23.031323681727788</v>
      </c>
      <c r="E27" s="9">
        <f>E10*100/E6</f>
        <v>21.31285865652476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2"/>
        <v>22.494352127361893</v>
      </c>
      <c r="D28" s="9">
        <f>D11*100/D6</f>
        <v>24.031136699241909</v>
      </c>
      <c r="E28" s="9">
        <f>E11*100/E6</f>
        <v>20.971930587814274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f t="shared" si="2"/>
        <v>17.506253181245352</v>
      </c>
      <c r="D29" s="9">
        <f>D12*100/D6</f>
        <v>17.709367791376447</v>
      </c>
      <c r="E29" s="9">
        <f>E12*100/E6</f>
        <v>17.30503750587674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f t="shared" si="2"/>
        <v>4.9880989461165433</v>
      </c>
      <c r="D30" s="9">
        <f>D13*100/D6</f>
        <v>6.3217689078654606</v>
      </c>
      <c r="E30" s="9">
        <f>E13*100/E6</f>
        <v>3.6668930819375345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v>20.6</v>
      </c>
      <c r="D32" s="9">
        <f>D15*100/D6</f>
        <v>20.674820202364657</v>
      </c>
      <c r="E32" s="9">
        <f>E15*100/E6</f>
        <v>20.695334395239662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f t="shared" si="2"/>
        <v>12.247882461504583</v>
      </c>
      <c r="D33" s="9">
        <f>D16*100/D6</f>
        <v>10.758210651133819</v>
      </c>
      <c r="E33" s="9">
        <f>E16*100/E6</f>
        <v>13.723631158296552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f t="shared" si="2"/>
        <v>7.2199407295291289</v>
      </c>
      <c r="D34" s="9">
        <f>D17*100/D6</f>
        <v>9.1967376054050192</v>
      </c>
      <c r="E34" s="9">
        <f>E17*100/E6</f>
        <v>5.2616205064872181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2"/>
        <v>1.2173019759786952</v>
      </c>
      <c r="D35" s="9">
        <f>D18*100/D6</f>
        <v>0.71987194582582315</v>
      </c>
      <c r="E35" s="9">
        <f>E18*100/E6</f>
        <v>1.7100827304558945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2.0390418975709972</v>
      </c>
      <c r="D37" s="9">
        <f>D20*100/D6</f>
        <v>2.1691866661357095</v>
      </c>
      <c r="E37" s="9">
        <f>E20*100/E6</f>
        <v>1.9101150086659977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2017-10-06T07:18:02Z</dcterms:modified>
</cp:coreProperties>
</file>