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D22" i="1"/>
  <c r="C22"/>
  <c r="C28"/>
  <c r="B22"/>
  <c r="C27"/>
  <c r="C32" l="1"/>
  <c r="B32"/>
  <c r="B5"/>
  <c r="D5"/>
  <c r="D11"/>
  <c r="B10"/>
  <c r="B12"/>
  <c r="B18"/>
  <c r="B17"/>
  <c r="B16"/>
  <c r="B13"/>
  <c r="B8"/>
  <c r="D15"/>
  <c r="B7"/>
  <c r="B9" l="1"/>
  <c r="C11"/>
  <c r="B14"/>
  <c r="C15"/>
  <c r="C5" l="1"/>
  <c r="B11"/>
  <c r="B15"/>
  <c r="B33" l="1"/>
  <c r="C30"/>
  <c r="C29"/>
  <c r="C34"/>
  <c r="C35"/>
  <c r="C33"/>
  <c r="D35"/>
  <c r="D28"/>
  <c r="B24" l="1"/>
  <c r="B31"/>
  <c r="B34"/>
  <c r="B30"/>
  <c r="B35"/>
  <c r="B29"/>
  <c r="B25"/>
  <c r="B26"/>
  <c r="B27"/>
  <c r="B28"/>
</calcChain>
</file>

<file path=xl/sharedStrings.xml><?xml version="1.0" encoding="utf-8"?>
<sst xmlns="http://schemas.openxmlformats.org/spreadsheetml/2006/main" count="54" uniqueCount="24">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</sst>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#,##0.0"/>
    <numFmt numFmtId="189" formatCode="_-* #,##0_-;\-* #,##0_-;_-* &quot;-&quot;??_-;_-@_-"/>
    <numFmt numFmtId="190" formatCode="_-* #,##0.000_-;\-* #,##0.0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2" fillId="0" borderId="1" xfId="0" applyFont="1" applyBorder="1"/>
    <xf numFmtId="187" fontId="2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189" fontId="2" fillId="0" borderId="0" xfId="1" applyNumberFormat="1" applyFont="1" applyAlignment="1">
      <alignment horizontal="right" vertical="center"/>
    </xf>
    <xf numFmtId="189" fontId="2" fillId="0" borderId="0" xfId="1" applyNumberFormat="1" applyFont="1" applyAlignment="1">
      <alignment horizontal="right"/>
    </xf>
    <xf numFmtId="189" fontId="2" fillId="0" borderId="0" xfId="1" applyNumberFormat="1" applyFont="1"/>
    <xf numFmtId="189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Alignment="1">
      <alignment vertical="center"/>
    </xf>
    <xf numFmtId="189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190" fontId="2" fillId="0" borderId="0" xfId="1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L16" sqref="L16"/>
    </sheetView>
  </sheetViews>
  <sheetFormatPr defaultRowHeight="26.25" customHeight="1"/>
  <cols>
    <col min="1" max="1" width="38.140625" style="2" customWidth="1"/>
    <col min="2" max="4" width="16" style="1" customWidth="1"/>
    <col min="5" max="16384" width="9.140625" style="1"/>
  </cols>
  <sheetData>
    <row r="1" spans="1:4" s="23" customFormat="1" ht="26.25" customHeight="1">
      <c r="A1" s="23" t="s">
        <v>23</v>
      </c>
      <c r="B1" s="24"/>
      <c r="C1" s="24"/>
      <c r="D1" s="24"/>
    </row>
    <row r="2" spans="1:4" ht="8.25" customHeight="1"/>
    <row r="3" spans="1:4" s="2" customFormat="1" ht="30" customHeight="1">
      <c r="A3" s="22" t="s">
        <v>22</v>
      </c>
      <c r="B3" s="21" t="s">
        <v>21</v>
      </c>
      <c r="C3" s="21" t="s">
        <v>20</v>
      </c>
      <c r="D3" s="21" t="s">
        <v>19</v>
      </c>
    </row>
    <row r="4" spans="1:4" s="2" customFormat="1" ht="19.5" customHeight="1">
      <c r="B4" s="26" t="s">
        <v>18</v>
      </c>
      <c r="C4" s="26"/>
      <c r="D4" s="26"/>
    </row>
    <row r="5" spans="1:4" s="13" customFormat="1" ht="21" customHeight="1">
      <c r="A5" s="20" t="s">
        <v>16</v>
      </c>
      <c r="B5" s="19">
        <f>B7+B8+B9+B10+B11+B16+B17+B18</f>
        <v>456787</v>
      </c>
      <c r="C5" s="19">
        <f>C7+C8+C9+C10+C11+C15</f>
        <v>222886</v>
      </c>
      <c r="D5" s="19">
        <f>D7+D8+D9+D10+D11+D15+1</f>
        <v>233901</v>
      </c>
    </row>
    <row r="6" spans="1:4" s="13" customFormat="1" ht="6" customHeight="1">
      <c r="A6" s="20"/>
      <c r="B6" s="19"/>
      <c r="C6" s="19"/>
      <c r="D6" s="18"/>
    </row>
    <row r="7" spans="1:4" s="13" customFormat="1" ht="21" customHeight="1">
      <c r="A7" s="9" t="s">
        <v>15</v>
      </c>
      <c r="B7" s="15">
        <f>SUM(C7:D7)</f>
        <v>11301</v>
      </c>
      <c r="C7" s="14">
        <v>3557</v>
      </c>
      <c r="D7" s="17">
        <v>7744</v>
      </c>
    </row>
    <row r="8" spans="1:4" s="13" customFormat="1" ht="21" customHeight="1">
      <c r="A8" s="1" t="s">
        <v>14</v>
      </c>
      <c r="B8" s="15">
        <f>SUM(C8:D8)</f>
        <v>126185</v>
      </c>
      <c r="C8" s="14">
        <v>51899</v>
      </c>
      <c r="D8" s="14">
        <v>74286</v>
      </c>
    </row>
    <row r="9" spans="1:4" s="13" customFormat="1" ht="21" customHeight="1">
      <c r="A9" s="8" t="s">
        <v>13</v>
      </c>
      <c r="B9" s="15">
        <f>SUM(C9:D9)</f>
        <v>97867</v>
      </c>
      <c r="C9" s="14">
        <v>54079</v>
      </c>
      <c r="D9" s="14">
        <v>43788</v>
      </c>
    </row>
    <row r="10" spans="1:4" s="13" customFormat="1" ht="21" customHeight="1">
      <c r="A10" s="8" t="s">
        <v>12</v>
      </c>
      <c r="B10" s="15">
        <f>SUM(C10:D10)+1</f>
        <v>89006</v>
      </c>
      <c r="C10" s="17">
        <v>51185</v>
      </c>
      <c r="D10" s="14">
        <v>37820</v>
      </c>
    </row>
    <row r="11" spans="1:4" ht="21" customHeight="1">
      <c r="A11" s="1" t="s">
        <v>11</v>
      </c>
      <c r="B11" s="16">
        <f>SUM(B12:B14)</f>
        <v>66636</v>
      </c>
      <c r="C11" s="16">
        <f>SUM(C12:C14)</f>
        <v>28744</v>
      </c>
      <c r="D11" s="16">
        <f>SUM(D12:D14)</f>
        <v>37893</v>
      </c>
    </row>
    <row r="12" spans="1:4" ht="21" customHeight="1">
      <c r="A12" s="6" t="s">
        <v>10</v>
      </c>
      <c r="B12" s="15">
        <f>SUM(C12:D12)-1</f>
        <v>50769</v>
      </c>
      <c r="C12" s="16">
        <v>22898</v>
      </c>
      <c r="D12" s="15">
        <v>27872</v>
      </c>
    </row>
    <row r="13" spans="1:4" ht="21" customHeight="1">
      <c r="A13" s="6" t="s">
        <v>9</v>
      </c>
      <c r="B13" s="15">
        <f>SUM(C13:D13)</f>
        <v>15867</v>
      </c>
      <c r="C13" s="15">
        <v>5846</v>
      </c>
      <c r="D13" s="15">
        <v>10021</v>
      </c>
    </row>
    <row r="14" spans="1:4" ht="21" customHeight="1">
      <c r="A14" s="7" t="s">
        <v>8</v>
      </c>
      <c r="B14" s="15">
        <f>SUM(C14:D14)</f>
        <v>0</v>
      </c>
      <c r="C14" s="14" t="s">
        <v>1</v>
      </c>
      <c r="D14" s="14" t="s">
        <v>1</v>
      </c>
    </row>
    <row r="15" spans="1:4" ht="21" customHeight="1">
      <c r="A15" s="1" t="s">
        <v>7</v>
      </c>
      <c r="B15" s="16">
        <f>SUM(B16:B18)</f>
        <v>65792</v>
      </c>
      <c r="C15" s="16">
        <f>SUM(C16:C18)</f>
        <v>33422</v>
      </c>
      <c r="D15" s="16">
        <f>SUM(D16:D18)</f>
        <v>32369</v>
      </c>
    </row>
    <row r="16" spans="1:4" s="13" customFormat="1" ht="21" customHeight="1">
      <c r="A16" s="7" t="s">
        <v>6</v>
      </c>
      <c r="B16" s="15">
        <f>SUM(C16:D16)</f>
        <v>33487</v>
      </c>
      <c r="C16" s="14">
        <v>15333</v>
      </c>
      <c r="D16" s="14">
        <v>18154</v>
      </c>
    </row>
    <row r="17" spans="1:4" s="13" customFormat="1" ht="21" customHeight="1">
      <c r="A17" s="7" t="s">
        <v>5</v>
      </c>
      <c r="B17" s="15">
        <f>SUM(C17:D17)</f>
        <v>23776</v>
      </c>
      <c r="C17" s="14">
        <v>14208</v>
      </c>
      <c r="D17" s="14">
        <v>9568</v>
      </c>
    </row>
    <row r="18" spans="1:4" s="13" customFormat="1" ht="21" customHeight="1">
      <c r="A18" s="7" t="s">
        <v>4</v>
      </c>
      <c r="B18" s="15">
        <f>SUM(C18:D18)+1</f>
        <v>8529</v>
      </c>
      <c r="C18" s="14">
        <v>3881</v>
      </c>
      <c r="D18" s="14">
        <v>4647</v>
      </c>
    </row>
    <row r="19" spans="1:4" s="13" customFormat="1" ht="21" customHeight="1">
      <c r="A19" s="6" t="s">
        <v>3</v>
      </c>
      <c r="B19" s="15" t="s">
        <v>1</v>
      </c>
      <c r="C19" s="14" t="s">
        <v>1</v>
      </c>
      <c r="D19" s="14" t="s">
        <v>1</v>
      </c>
    </row>
    <row r="20" spans="1:4" s="13" customFormat="1" ht="21" customHeight="1">
      <c r="A20" s="6" t="s">
        <v>2</v>
      </c>
      <c r="B20" s="15" t="s">
        <v>1</v>
      </c>
      <c r="C20" s="14" t="s">
        <v>1</v>
      </c>
      <c r="D20" s="14" t="s">
        <v>1</v>
      </c>
    </row>
    <row r="21" spans="1:4" ht="18" customHeight="1">
      <c r="A21" s="1"/>
      <c r="B21" s="27" t="s">
        <v>17</v>
      </c>
      <c r="C21" s="27"/>
      <c r="D21" s="27"/>
    </row>
    <row r="22" spans="1:4" ht="18.75" customHeight="1">
      <c r="A22" s="11" t="s">
        <v>16</v>
      </c>
      <c r="B22" s="12">
        <f>B24+B25+B26+B27+B28+B32</f>
        <v>100</v>
      </c>
      <c r="C22" s="12">
        <f>C24+C25+C26+C27+C28+C32</f>
        <v>99.95604299956031</v>
      </c>
      <c r="D22" s="12">
        <f>D24+D25+D26+D27+D28+D32</f>
        <v>100.0004437774956</v>
      </c>
    </row>
    <row r="23" spans="1:4" ht="6" customHeight="1">
      <c r="A23" s="11"/>
      <c r="B23" s="10"/>
      <c r="C23" s="10"/>
      <c r="D23" s="10"/>
    </row>
    <row r="24" spans="1:4" ht="21" customHeight="1">
      <c r="A24" s="9" t="s">
        <v>15</v>
      </c>
      <c r="B24" s="5">
        <f t="shared" ref="B24:B35" si="0">B7/$B$5*100</f>
        <v>2.4740196196476694</v>
      </c>
      <c r="C24" s="5">
        <v>1.6</v>
      </c>
      <c r="D24" s="1">
        <v>3.3</v>
      </c>
    </row>
    <row r="25" spans="1:4" ht="21" customHeight="1">
      <c r="A25" s="1" t="s">
        <v>14</v>
      </c>
      <c r="B25" s="5">
        <f t="shared" si="0"/>
        <v>27.624472675448292</v>
      </c>
      <c r="C25" s="5">
        <v>23.3</v>
      </c>
      <c r="D25" s="1">
        <v>31.8</v>
      </c>
    </row>
    <row r="26" spans="1:4" ht="21" customHeight="1">
      <c r="A26" s="8" t="s">
        <v>13</v>
      </c>
      <c r="B26" s="5">
        <f t="shared" si="0"/>
        <v>21.425084339090212</v>
      </c>
      <c r="C26" s="5">
        <v>24.2</v>
      </c>
      <c r="D26" s="1">
        <v>18.7</v>
      </c>
    </row>
    <row r="27" spans="1:4" ht="21" customHeight="1">
      <c r="A27" s="8" t="s">
        <v>12</v>
      </c>
      <c r="B27" s="5">
        <f t="shared" si="0"/>
        <v>19.48523053414392</v>
      </c>
      <c r="C27" s="5">
        <f t="shared" ref="C27:C35" si="1">C10/$C$5*100</f>
        <v>22.964654576779161</v>
      </c>
      <c r="D27" s="1">
        <v>16.2</v>
      </c>
    </row>
    <row r="28" spans="1:4" ht="21" customHeight="1">
      <c r="A28" s="1" t="s">
        <v>11</v>
      </c>
      <c r="B28" s="5">
        <f t="shared" si="0"/>
        <v>14.587980831328387</v>
      </c>
      <c r="C28" s="5">
        <f>C11/$C$5*100</f>
        <v>12.896278815179061</v>
      </c>
      <c r="D28" s="5">
        <f t="shared" ref="D28:D35" si="2">D11/$D$5*100</f>
        <v>16.200443777495607</v>
      </c>
    </row>
    <row r="29" spans="1:4" ht="21" customHeight="1">
      <c r="A29" s="6" t="s">
        <v>10</v>
      </c>
      <c r="B29" s="5">
        <f t="shared" si="0"/>
        <v>11.114370592858378</v>
      </c>
      <c r="C29" s="5">
        <f t="shared" si="1"/>
        <v>10.273413314429797</v>
      </c>
      <c r="D29" s="5">
        <v>11.9</v>
      </c>
    </row>
    <row r="30" spans="1:4" ht="21" customHeight="1">
      <c r="A30" s="6" t="s">
        <v>9</v>
      </c>
      <c r="B30" s="5">
        <f t="shared" si="0"/>
        <v>3.4736102384700089</v>
      </c>
      <c r="C30" s="5">
        <f t="shared" si="1"/>
        <v>2.6228655007492621</v>
      </c>
      <c r="D30" s="5">
        <v>4.3</v>
      </c>
    </row>
    <row r="31" spans="1:4" ht="21" customHeight="1">
      <c r="A31" s="7" t="s">
        <v>8</v>
      </c>
      <c r="B31" s="5">
        <f t="shared" si="0"/>
        <v>0</v>
      </c>
      <c r="C31" s="5" t="s">
        <v>1</v>
      </c>
      <c r="D31" s="25" t="s">
        <v>1</v>
      </c>
    </row>
    <row r="32" spans="1:4" ht="21" customHeight="1">
      <c r="A32" s="1" t="s">
        <v>7</v>
      </c>
      <c r="B32" s="5">
        <f>B15/$B$5*100</f>
        <v>14.403212000341517</v>
      </c>
      <c r="C32" s="5">
        <f>C15/$C$5*100</f>
        <v>14.995109607602092</v>
      </c>
      <c r="D32" s="5">
        <v>13.8</v>
      </c>
    </row>
    <row r="33" spans="1:4" ht="21" customHeight="1">
      <c r="A33" s="7" t="s">
        <v>6</v>
      </c>
      <c r="B33" s="5">
        <f t="shared" si="0"/>
        <v>7.3309879659447406</v>
      </c>
      <c r="C33" s="5">
        <f t="shared" si="1"/>
        <v>6.8793015263408197</v>
      </c>
      <c r="D33" s="5">
        <v>7.7</v>
      </c>
    </row>
    <row r="34" spans="1:4" ht="21" customHeight="1">
      <c r="A34" s="7" t="s">
        <v>5</v>
      </c>
      <c r="B34" s="5">
        <f t="shared" si="0"/>
        <v>5.2050518075164138</v>
      </c>
      <c r="C34" s="5">
        <f t="shared" si="1"/>
        <v>6.3745591916944093</v>
      </c>
      <c r="D34" s="5">
        <v>4.0999999999999996</v>
      </c>
    </row>
    <row r="35" spans="1:4" ht="21" customHeight="1">
      <c r="A35" s="7" t="s">
        <v>4</v>
      </c>
      <c r="B35" s="5">
        <f t="shared" si="0"/>
        <v>1.8671722268803623</v>
      </c>
      <c r="C35" s="5">
        <f t="shared" si="1"/>
        <v>1.7412488895668636</v>
      </c>
      <c r="D35" s="5">
        <f t="shared" si="2"/>
        <v>1.9867379788885042</v>
      </c>
    </row>
    <row r="36" spans="1:4" ht="21" customHeight="1">
      <c r="A36" s="6" t="s">
        <v>3</v>
      </c>
      <c r="B36" s="5" t="s">
        <v>1</v>
      </c>
      <c r="C36" s="5" t="s">
        <v>1</v>
      </c>
      <c r="D36" s="25" t="s">
        <v>1</v>
      </c>
    </row>
    <row r="37" spans="1:4" ht="21" customHeight="1">
      <c r="A37" s="6" t="s">
        <v>2</v>
      </c>
      <c r="B37" s="5" t="s">
        <v>1</v>
      </c>
      <c r="C37" s="5" t="s">
        <v>1</v>
      </c>
      <c r="D37" s="5" t="s">
        <v>1</v>
      </c>
    </row>
    <row r="38" spans="1:4" ht="8.25" customHeight="1">
      <c r="A38" s="4"/>
      <c r="B38" s="4"/>
      <c r="C38" s="4"/>
      <c r="D38" s="4" t="s">
        <v>0</v>
      </c>
    </row>
    <row r="39" spans="1:4" ht="22.5" customHeight="1">
      <c r="A39" s="3"/>
    </row>
  </sheetData>
  <mergeCells count="2">
    <mergeCell ref="B4:D4"/>
    <mergeCell ref="B21:D21"/>
  </mergeCells>
  <printOptions horizontalCentered="1"/>
  <pageMargins left="0.51181102362204722" right="0.54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&amp;C&amp;"Angsana New,ธรรมดา"&amp;16 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2013-11-15T03:57:26Z</cp:lastPrinted>
  <dcterms:created xsi:type="dcterms:W3CDTF">2013-02-06T04:09:19Z</dcterms:created>
  <dcterms:modified xsi:type="dcterms:W3CDTF">2014-01-02T07:49:58Z</dcterms:modified>
</cp:coreProperties>
</file>