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0" windowWidth="15315" windowHeight="5955"/>
  </bookViews>
  <sheets>
    <sheet name="ตารางที่2" sheetId="1" r:id="rId1"/>
  </sheets>
  <calcPr calcId="125725"/>
</workbook>
</file>

<file path=xl/calcChain.xml><?xml version="1.0" encoding="utf-8"?>
<calcChain xmlns="http://schemas.openxmlformats.org/spreadsheetml/2006/main">
  <c r="B15" i="1"/>
  <c r="B11"/>
  <c r="D24"/>
  <c r="D22"/>
  <c r="B32"/>
  <c r="B34"/>
  <c r="B35"/>
  <c r="B31"/>
  <c r="B24"/>
  <c r="C30"/>
  <c r="D15"/>
  <c r="C11"/>
  <c r="D11"/>
  <c r="G37"/>
  <c r="C34"/>
  <c r="I37"/>
  <c r="H37"/>
  <c r="C15" l="1"/>
  <c r="C32" s="1"/>
  <c r="D31" l="1"/>
  <c r="D35"/>
  <c r="D32"/>
  <c r="D34"/>
  <c r="D33"/>
  <c r="D25"/>
  <c r="D28"/>
  <c r="D29"/>
  <c r="D27"/>
  <c r="D26"/>
  <c r="C28" l="1"/>
  <c r="C25"/>
  <c r="C35"/>
  <c r="C22"/>
  <c r="C24"/>
  <c r="C29"/>
  <c r="C27"/>
  <c r="C26"/>
  <c r="C33"/>
  <c r="D30"/>
  <c r="B33" l="1"/>
  <c r="B26"/>
  <c r="B28"/>
  <c r="B30"/>
  <c r="B29"/>
  <c r="B22"/>
  <c r="B25"/>
  <c r="B27"/>
</calcChain>
</file>

<file path=xl/sharedStrings.xml><?xml version="1.0" encoding="utf-8"?>
<sst xmlns="http://schemas.openxmlformats.org/spreadsheetml/2006/main" count="52" uniqueCount="24">
  <si>
    <t xml:space="preserve"> </t>
  </si>
  <si>
    <t>-</t>
  </si>
  <si>
    <t>8.  ไม่ทราบ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</si>
  <si>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</si>
  <si>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</si>
  <si>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</si>
  <si>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</si>
  <si>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มหาวิทยาลัย</t>
  </si>
  <si>
    <t xml:space="preserve">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</si>
  <si>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</si>
  <si>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</si>
  <si>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</si>
  <si>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</si>
  <si>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</si>
  <si>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</si>
  <si>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</si>
  <si>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</si>
  <si>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t>ร้อยละ</t>
  </si>
  <si>
    <t>จำนวน</t>
  </si>
  <si>
    <t>หญิง</t>
  </si>
  <si>
    <t>ชาย</t>
  </si>
  <si>
    <t>รวม</t>
  </si>
  <si>
    <t>ระดับการศึกษาที่สำเร็จ</t>
  </si>
  <si>
    <t>ตารางที่ 2  จำนวนและร้อยละของประชากรอายุ 15 ปีขึ้นไป จำแนกตามระดับการศึกษาที่สำเร็จและเพศ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</si>
</sst>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87" formatCode="_-* #,##0.0_-;\-* #,##0.0_-;_-* &quot;-&quot;??_-;_-@_-"/>
    <numFmt numFmtId="188" formatCode="#,##0.0"/>
    <numFmt numFmtId="189" formatCode="_-* #,##0_-;\-* #,##0_-;_-* &quot;-&quot;??_-;_-@_-"/>
    <numFmt numFmtId="190" formatCode="_-* #,##0.000_-;\-* #,##0.000_-;_-* &quot;-&quot;??_-;_-@_-"/>
  </numFmts>
  <fonts count="7">
    <font>
      <sz val="14"/>
      <name val="Cordia New"/>
      <charset val="222"/>
    </font>
    <font>
      <sz val="14"/>
      <name val="Cordia New"/>
      <charset val="222"/>
    </font>
    <font>
      <b/>
      <sz val="16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5"/>
      <color indexed="8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center"/>
    </xf>
    <xf numFmtId="43" fontId="3" fillId="0" borderId="0" xfId="0" applyNumberFormat="1" applyFont="1"/>
    <xf numFmtId="187" fontId="3" fillId="0" borderId="0" xfId="0" applyNumberFormat="1" applyFont="1"/>
    <xf numFmtId="4" fontId="3" fillId="0" borderId="0" xfId="0" applyNumberFormat="1" applyFont="1" applyAlignment="1">
      <alignment horizontal="right"/>
    </xf>
    <xf numFmtId="0" fontId="2" fillId="0" borderId="0" xfId="0" applyFont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right" vertical="center"/>
    </xf>
    <xf numFmtId="0" fontId="4" fillId="0" borderId="0" xfId="0" applyFont="1"/>
    <xf numFmtId="0" fontId="4" fillId="0" borderId="0" xfId="0" applyFont="1" applyAlignment="1">
      <alignment horizontal="center" vertical="center"/>
    </xf>
    <xf numFmtId="3" fontId="4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/>
    </xf>
    <xf numFmtId="0" fontId="6" fillId="0" borderId="0" xfId="0" applyFont="1" applyBorder="1" applyAlignment="1">
      <alignment vertical="center"/>
    </xf>
    <xf numFmtId="0" fontId="5" fillId="0" borderId="0" xfId="0" applyFont="1"/>
    <xf numFmtId="0" fontId="5" fillId="0" borderId="0" xfId="0" applyFont="1" applyAlignment="1" applyProtection="1">
      <alignment horizontal="left" vertical="center"/>
    </xf>
    <xf numFmtId="189" fontId="5" fillId="0" borderId="0" xfId="1" applyNumberFormat="1" applyFont="1" applyAlignment="1">
      <alignment horizontal="center"/>
    </xf>
    <xf numFmtId="0" fontId="5" fillId="0" borderId="0" xfId="0" applyFont="1" applyBorder="1" applyAlignment="1" applyProtection="1">
      <alignment horizontal="left" vertical="center"/>
    </xf>
    <xf numFmtId="188" fontId="5" fillId="0" borderId="0" xfId="0" applyNumberFormat="1" applyFont="1" applyBorder="1" applyAlignment="1" applyProtection="1">
      <alignment horizontal="left" vertical="center"/>
    </xf>
    <xf numFmtId="189" fontId="5" fillId="0" borderId="0" xfId="1" applyNumberFormat="1" applyFont="1" applyAlignment="1">
      <alignment horizontal="left"/>
    </xf>
    <xf numFmtId="189" fontId="5" fillId="0" borderId="0" xfId="1" applyNumberFormat="1" applyFont="1" applyAlignment="1">
      <alignment horizontal="right"/>
    </xf>
    <xf numFmtId="189" fontId="5" fillId="0" borderId="0" xfId="1" applyNumberFormat="1" applyFont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187" fontId="4" fillId="0" borderId="0" xfId="1" applyNumberFormat="1" applyFont="1" applyFill="1" applyBorder="1" applyAlignment="1">
      <alignment horizontal="right"/>
    </xf>
    <xf numFmtId="187" fontId="4" fillId="0" borderId="0" xfId="1" applyNumberFormat="1" applyFont="1" applyBorder="1" applyAlignment="1">
      <alignment horizontal="right" vertical="center"/>
    </xf>
    <xf numFmtId="187" fontId="5" fillId="0" borderId="0" xfId="1" applyNumberFormat="1" applyFont="1" applyFill="1" applyBorder="1" applyAlignment="1">
      <alignment horizontal="right"/>
    </xf>
    <xf numFmtId="190" fontId="5" fillId="0" borderId="0" xfId="1" applyNumberFormat="1" applyFont="1" applyFill="1" applyBorder="1" applyAlignment="1">
      <alignment horizontal="right"/>
    </xf>
    <xf numFmtId="43" fontId="5" fillId="0" borderId="0" xfId="1" applyNumberFormat="1" applyFont="1" applyFill="1" applyBorder="1" applyAlignment="1">
      <alignment horizontal="right"/>
    </xf>
    <xf numFmtId="0" fontId="5" fillId="0" borderId="1" xfId="0" applyFont="1" applyBorder="1"/>
    <xf numFmtId="49" fontId="4" fillId="0" borderId="0" xfId="0" applyNumberFormat="1" applyFont="1"/>
    <xf numFmtId="0" fontId="4" fillId="0" borderId="2" xfId="0" applyFont="1" applyBorder="1" applyAlignment="1">
      <alignment horizontal="center"/>
    </xf>
    <xf numFmtId="0" fontId="4" fillId="0" borderId="0" xfId="0" applyFont="1" applyAlignment="1">
      <alignment horizontal="center"/>
    </xf>
  </cellXfs>
  <cellStyles count="3">
    <cellStyle name="เครื่องหมายจุลภาค" xfId="1" builtinId="3"/>
    <cellStyle name="เครื่องหมายจุลภาค 2" xfId="2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9"/>
  <sheetViews>
    <sheetView tabSelected="1" workbookViewId="0">
      <selection activeCell="H9" sqref="H9"/>
    </sheetView>
  </sheetViews>
  <sheetFormatPr defaultRowHeight="26.25" customHeight="1"/>
  <cols>
    <col min="1" max="1" width="38.140625" style="1" customWidth="1"/>
    <col min="2" max="4" width="17" style="2" customWidth="1"/>
    <col min="5" max="6" width="9.140625" style="2"/>
    <col min="7" max="8" width="9.85546875" style="2" bestFit="1" customWidth="1"/>
    <col min="9" max="16384" width="9.140625" style="2"/>
  </cols>
  <sheetData>
    <row r="1" spans="1:8" s="1" customFormat="1" ht="26.25" customHeight="1">
      <c r="A1" s="1" t="s">
        <v>23</v>
      </c>
      <c r="B1" s="2"/>
      <c r="C1" s="2"/>
      <c r="D1" s="2"/>
    </row>
    <row r="2" spans="1:8" ht="8.25" customHeight="1"/>
    <row r="3" spans="1:8" s="1" customFormat="1" ht="30" customHeight="1">
      <c r="A3" s="8" t="s">
        <v>22</v>
      </c>
      <c r="B3" s="9" t="s">
        <v>21</v>
      </c>
      <c r="C3" s="9" t="s">
        <v>20</v>
      </c>
      <c r="D3" s="9" t="s">
        <v>19</v>
      </c>
    </row>
    <row r="4" spans="1:8" s="1" customFormat="1" ht="19.5" customHeight="1">
      <c r="A4" s="10"/>
      <c r="B4" s="31" t="s">
        <v>18</v>
      </c>
      <c r="C4" s="31"/>
      <c r="D4" s="31"/>
    </row>
    <row r="5" spans="1:8" s="7" customFormat="1" ht="21" customHeight="1">
      <c r="A5" s="11" t="s">
        <v>16</v>
      </c>
      <c r="B5" s="12">
        <v>458232</v>
      </c>
      <c r="C5" s="12">
        <v>223658</v>
      </c>
      <c r="D5" s="12">
        <v>234574</v>
      </c>
    </row>
    <row r="6" spans="1:8" s="3" customFormat="1" ht="6.75" customHeight="1">
      <c r="A6" s="11"/>
      <c r="B6" s="12"/>
      <c r="C6" s="13"/>
      <c r="D6" s="13"/>
    </row>
    <row r="7" spans="1:8" s="3" customFormat="1" ht="21" customHeight="1">
      <c r="A7" s="14" t="s">
        <v>15</v>
      </c>
      <c r="B7" s="13">
        <v>11042.33</v>
      </c>
      <c r="C7" s="13">
        <v>3204.26</v>
      </c>
      <c r="D7" s="13">
        <v>7838.08</v>
      </c>
      <c r="G7" s="6"/>
      <c r="H7" s="6"/>
    </row>
    <row r="8" spans="1:8" s="3" customFormat="1" ht="21" customHeight="1">
      <c r="A8" s="15" t="s">
        <v>14</v>
      </c>
      <c r="B8" s="13">
        <v>120413.62</v>
      </c>
      <c r="C8" s="13">
        <v>49035.5</v>
      </c>
      <c r="D8" s="13">
        <v>71378.13</v>
      </c>
      <c r="G8" s="6"/>
      <c r="H8" s="6"/>
    </row>
    <row r="9" spans="1:8" s="3" customFormat="1" ht="21" customHeight="1">
      <c r="A9" s="16" t="s">
        <v>13</v>
      </c>
      <c r="B9" s="13">
        <v>97531</v>
      </c>
      <c r="C9" s="13">
        <v>54118.36</v>
      </c>
      <c r="D9" s="13">
        <v>43412.65</v>
      </c>
      <c r="G9" s="6"/>
      <c r="H9" s="6"/>
    </row>
    <row r="10" spans="1:8" s="3" customFormat="1" ht="21" customHeight="1">
      <c r="A10" s="16" t="s">
        <v>12</v>
      </c>
      <c r="B10" s="13">
        <v>83276.95</v>
      </c>
      <c r="C10" s="13">
        <v>43805.48</v>
      </c>
      <c r="D10" s="13">
        <v>39471.47</v>
      </c>
      <c r="G10" s="6"/>
      <c r="H10" s="6"/>
    </row>
    <row r="11" spans="1:8" ht="21" customHeight="1">
      <c r="A11" s="15" t="s">
        <v>11</v>
      </c>
      <c r="B11" s="17">
        <f>SUM(B12:B14)</f>
        <v>74560.63</v>
      </c>
      <c r="C11" s="17">
        <f t="shared" ref="C11:D11" si="0">SUM(C12:C14)</f>
        <v>39243.990000000005</v>
      </c>
      <c r="D11" s="17">
        <f t="shared" si="0"/>
        <v>35316.620000000003</v>
      </c>
    </row>
    <row r="12" spans="1:8" ht="21" customHeight="1">
      <c r="A12" s="18" t="s">
        <v>10</v>
      </c>
      <c r="B12" s="13">
        <v>55877.56</v>
      </c>
      <c r="C12" s="13">
        <v>29772.720000000001</v>
      </c>
      <c r="D12" s="13">
        <v>26104.83</v>
      </c>
    </row>
    <row r="13" spans="1:8" ht="21" customHeight="1">
      <c r="A13" s="18" t="s">
        <v>9</v>
      </c>
      <c r="B13" s="13">
        <v>18195.439999999999</v>
      </c>
      <c r="C13" s="13">
        <v>9471.27</v>
      </c>
      <c r="D13" s="13">
        <v>8724.16</v>
      </c>
    </row>
    <row r="14" spans="1:8" ht="21" customHeight="1">
      <c r="A14" s="19" t="s">
        <v>8</v>
      </c>
      <c r="B14" s="13">
        <v>487.63</v>
      </c>
      <c r="C14" s="13" t="s">
        <v>1</v>
      </c>
      <c r="D14" s="13">
        <v>487.63</v>
      </c>
    </row>
    <row r="15" spans="1:8" ht="21" customHeight="1">
      <c r="A15" s="15" t="s">
        <v>7</v>
      </c>
      <c r="B15" s="20">
        <f>SUM(B16:B18)</f>
        <v>71407.48</v>
      </c>
      <c r="C15" s="21">
        <f>SUM(C16:C18)</f>
        <v>34250.420000000006</v>
      </c>
      <c r="D15" s="21">
        <f>SUM(D16:D18)</f>
        <v>37157.050000000003</v>
      </c>
    </row>
    <row r="16" spans="1:8" s="3" customFormat="1" ht="21" customHeight="1">
      <c r="A16" s="19" t="s">
        <v>6</v>
      </c>
      <c r="B16" s="13">
        <v>39452.99</v>
      </c>
      <c r="C16" s="13">
        <v>19559.080000000002</v>
      </c>
      <c r="D16" s="13">
        <v>19893.91</v>
      </c>
    </row>
    <row r="17" spans="1:10" s="3" customFormat="1" ht="21" customHeight="1">
      <c r="A17" s="19" t="s">
        <v>5</v>
      </c>
      <c r="B17" s="13">
        <v>22752.76</v>
      </c>
      <c r="C17" s="13">
        <v>11319.29</v>
      </c>
      <c r="D17" s="13">
        <v>11433.46</v>
      </c>
    </row>
    <row r="18" spans="1:10" s="3" customFormat="1" ht="21" customHeight="1">
      <c r="A18" s="19" t="s">
        <v>4</v>
      </c>
      <c r="B18" s="13">
        <v>9201.73</v>
      </c>
      <c r="C18" s="13">
        <v>3372.05</v>
      </c>
      <c r="D18" s="13">
        <v>5829.68</v>
      </c>
    </row>
    <row r="19" spans="1:10" s="3" customFormat="1" ht="21" customHeight="1">
      <c r="A19" s="18" t="s">
        <v>3</v>
      </c>
      <c r="B19" s="21" t="s">
        <v>1</v>
      </c>
      <c r="C19" s="22" t="s">
        <v>1</v>
      </c>
      <c r="D19" s="22" t="s">
        <v>1</v>
      </c>
    </row>
    <row r="20" spans="1:10" s="3" customFormat="1" ht="21" customHeight="1">
      <c r="A20" s="18" t="s">
        <v>2</v>
      </c>
      <c r="B20" s="21" t="s">
        <v>1</v>
      </c>
      <c r="C20" s="22" t="s">
        <v>1</v>
      </c>
      <c r="D20" s="22" t="s">
        <v>1</v>
      </c>
    </row>
    <row r="21" spans="1:10" ht="18" customHeight="1">
      <c r="A21" s="15"/>
      <c r="B21" s="32" t="s">
        <v>17</v>
      </c>
      <c r="C21" s="32"/>
      <c r="D21" s="32"/>
    </row>
    <row r="22" spans="1:10" ht="18.75" customHeight="1">
      <c r="A22" s="23" t="s">
        <v>16</v>
      </c>
      <c r="B22" s="24">
        <f>B5/$B$5*100</f>
        <v>100</v>
      </c>
      <c r="C22" s="24">
        <f>C5/$C$5*100</f>
        <v>100</v>
      </c>
      <c r="D22" s="24">
        <f>D5/$D$5*100</f>
        <v>100</v>
      </c>
    </row>
    <row r="23" spans="1:10" ht="6" customHeight="1">
      <c r="A23" s="23"/>
      <c r="B23" s="25"/>
      <c r="C23" s="25"/>
      <c r="D23" s="25"/>
    </row>
    <row r="24" spans="1:10" ht="21" customHeight="1">
      <c r="A24" s="14" t="s">
        <v>15</v>
      </c>
      <c r="B24" s="26">
        <f>B7/$B$5*100</f>
        <v>2.4097684142530422</v>
      </c>
      <c r="C24" s="26">
        <f>C7/$C$5*100</f>
        <v>1.4326605799926675</v>
      </c>
      <c r="D24" s="26">
        <f>D7/$D$5*100</f>
        <v>3.3414103864878459</v>
      </c>
      <c r="F24" s="4"/>
      <c r="G24" s="4">
        <v>2.4</v>
      </c>
      <c r="H24" s="5">
        <v>1.4</v>
      </c>
      <c r="I24" s="5"/>
      <c r="J24" s="5"/>
    </row>
    <row r="25" spans="1:10" ht="21" customHeight="1">
      <c r="A25" s="15" t="s">
        <v>14</v>
      </c>
      <c r="B25" s="26">
        <f t="shared" ref="B25:B35" si="1">B8/$B$5*100</f>
        <v>26.277872344140086</v>
      </c>
      <c r="C25" s="26">
        <f>C8/$C$5*100</f>
        <v>21.924321955843297</v>
      </c>
      <c r="D25" s="26">
        <f>D8/$D$5*100</f>
        <v>30.428832692455259</v>
      </c>
      <c r="G25" s="5">
        <v>26.3</v>
      </c>
      <c r="H25" s="5">
        <v>21.9</v>
      </c>
      <c r="I25" s="5"/>
      <c r="J25" s="5"/>
    </row>
    <row r="26" spans="1:10" ht="21" customHeight="1">
      <c r="A26" s="16" t="s">
        <v>13</v>
      </c>
      <c r="B26" s="26">
        <f>B9/$B$5*100</f>
        <v>21.284196651477856</v>
      </c>
      <c r="C26" s="26">
        <f t="shared" ref="C26:C33" si="2">C9/$C$5*100</f>
        <v>24.196925663289488</v>
      </c>
      <c r="D26" s="26">
        <f t="shared" ref="D26:D30" si="3">D9/$D$5*100</f>
        <v>18.507016975453375</v>
      </c>
      <c r="G26" s="5">
        <v>21.3</v>
      </c>
      <c r="H26" s="5">
        <v>24.2</v>
      </c>
      <c r="I26" s="5"/>
      <c r="J26" s="5"/>
    </row>
    <row r="27" spans="1:10" ht="21" customHeight="1">
      <c r="A27" s="16" t="s">
        <v>12</v>
      </c>
      <c r="B27" s="26">
        <f t="shared" si="1"/>
        <v>18.173534366870932</v>
      </c>
      <c r="C27" s="26">
        <f t="shared" si="2"/>
        <v>19.585921362079606</v>
      </c>
      <c r="D27" s="26">
        <f>D10/$D$5*100</f>
        <v>16.826873396028546</v>
      </c>
      <c r="G27" s="2">
        <v>18.2</v>
      </c>
      <c r="H27" s="5">
        <v>19.600000000000001</v>
      </c>
      <c r="I27" s="5"/>
      <c r="J27" s="5"/>
    </row>
    <row r="28" spans="1:10" ht="21" customHeight="1">
      <c r="A28" s="15" t="s">
        <v>11</v>
      </c>
      <c r="B28" s="26">
        <f>B11/$B$5*100</f>
        <v>16.27137127044816</v>
      </c>
      <c r="C28" s="26">
        <f t="shared" si="2"/>
        <v>17.546428028507812</v>
      </c>
      <c r="D28" s="26">
        <f>D11/$D$5*100</f>
        <v>15.055641290168561</v>
      </c>
      <c r="G28" s="2">
        <v>16.3</v>
      </c>
      <c r="H28" s="5">
        <v>17.5</v>
      </c>
      <c r="I28" s="5"/>
      <c r="J28" s="5"/>
    </row>
    <row r="29" spans="1:10" ht="21" customHeight="1">
      <c r="A29" s="18" t="s">
        <v>10</v>
      </c>
      <c r="B29" s="26">
        <f t="shared" si="1"/>
        <v>12.194163655091742</v>
      </c>
      <c r="C29" s="26">
        <f t="shared" si="2"/>
        <v>13.311716996485707</v>
      </c>
      <c r="D29" s="26">
        <f>D12/$D$5*100</f>
        <v>11.128611866617783</v>
      </c>
      <c r="G29" s="2">
        <v>12.2</v>
      </c>
      <c r="H29" s="5">
        <v>13.3</v>
      </c>
      <c r="I29" s="5"/>
      <c r="J29" s="5"/>
    </row>
    <row r="30" spans="1:10" ht="21" customHeight="1">
      <c r="A30" s="18" t="s">
        <v>9</v>
      </c>
      <c r="B30" s="26">
        <f t="shared" si="1"/>
        <v>3.9707920878506955</v>
      </c>
      <c r="C30" s="26">
        <f>C13/$C$5*100</f>
        <v>4.2347110320221049</v>
      </c>
      <c r="D30" s="26">
        <f t="shared" si="3"/>
        <v>3.7191504599827772</v>
      </c>
      <c r="G30" s="2">
        <v>4</v>
      </c>
      <c r="H30" s="5">
        <v>4.2</v>
      </c>
      <c r="I30" s="5"/>
      <c r="J30" s="5"/>
    </row>
    <row r="31" spans="1:10" ht="21" customHeight="1">
      <c r="A31" s="19" t="s">
        <v>8</v>
      </c>
      <c r="B31" s="26">
        <f>B14/$B$5*100</f>
        <v>0.10641552750571763</v>
      </c>
      <c r="C31" s="26" t="s">
        <v>1</v>
      </c>
      <c r="D31" s="26">
        <f>D14/$D$5*100</f>
        <v>0.20787896356799987</v>
      </c>
      <c r="G31" s="2">
        <v>0.2</v>
      </c>
      <c r="H31" s="5"/>
      <c r="I31" s="5"/>
      <c r="J31" s="5"/>
    </row>
    <row r="32" spans="1:10" ht="21" customHeight="1">
      <c r="A32" s="15" t="s">
        <v>7</v>
      </c>
      <c r="B32" s="26">
        <f>B15/$B$5*100</f>
        <v>15.583259135110596</v>
      </c>
      <c r="C32" s="26">
        <f>C15/$C$5*100</f>
        <v>15.313746881399283</v>
      </c>
      <c r="D32" s="26">
        <f>D15/$D$5*100</f>
        <v>15.840225259406415</v>
      </c>
      <c r="G32" s="2">
        <v>15.5</v>
      </c>
      <c r="H32" s="5">
        <v>15.3</v>
      </c>
      <c r="I32" s="5"/>
      <c r="J32" s="5"/>
    </row>
    <row r="33" spans="1:10" ht="21" customHeight="1">
      <c r="A33" s="19" t="s">
        <v>6</v>
      </c>
      <c r="B33" s="26">
        <f t="shared" si="1"/>
        <v>8.609828645751497</v>
      </c>
      <c r="C33" s="26">
        <f t="shared" si="2"/>
        <v>8.7450840121971947</v>
      </c>
      <c r="D33" s="26">
        <f>D16/$D$5*100</f>
        <v>8.4808674448148569</v>
      </c>
      <c r="G33" s="2">
        <v>8.6</v>
      </c>
      <c r="H33" s="5">
        <v>8.6999999999999993</v>
      </c>
      <c r="I33" s="5"/>
      <c r="J33" s="5"/>
    </row>
    <row r="34" spans="1:10" ht="21" customHeight="1">
      <c r="A34" s="19" t="s">
        <v>5</v>
      </c>
      <c r="B34" s="26">
        <f t="shared" si="1"/>
        <v>4.9653363361790532</v>
      </c>
      <c r="C34" s="26">
        <f>C17/$C$5*100</f>
        <v>5.0609814985379469</v>
      </c>
      <c r="D34" s="26">
        <f>D17/$D$5*100</f>
        <v>4.8741377987330221</v>
      </c>
      <c r="G34" s="2">
        <v>4.9000000000000004</v>
      </c>
      <c r="H34" s="5">
        <v>5.0999999999999996</v>
      </c>
      <c r="I34" s="5"/>
      <c r="J34" s="5"/>
    </row>
    <row r="35" spans="1:10" ht="21" customHeight="1">
      <c r="A35" s="19" t="s">
        <v>4</v>
      </c>
      <c r="B35" s="26">
        <f t="shared" si="1"/>
        <v>2.0080941531800485</v>
      </c>
      <c r="C35" s="26">
        <f>C18/$C$5*100</f>
        <v>1.507681370664139</v>
      </c>
      <c r="D35" s="26">
        <f>D18/$D$5*100</f>
        <v>2.4852200158585349</v>
      </c>
      <c r="G35" s="2">
        <v>2</v>
      </c>
      <c r="H35" s="5">
        <v>1.5</v>
      </c>
      <c r="I35" s="5"/>
      <c r="J35" s="5"/>
    </row>
    <row r="36" spans="1:10" ht="21" customHeight="1">
      <c r="A36" s="18" t="s">
        <v>3</v>
      </c>
      <c r="B36" s="26" t="s">
        <v>1</v>
      </c>
      <c r="C36" s="26" t="s">
        <v>1</v>
      </c>
      <c r="D36" s="26" t="s">
        <v>1</v>
      </c>
      <c r="H36" s="5"/>
      <c r="I36" s="5"/>
      <c r="J36" s="5"/>
    </row>
    <row r="37" spans="1:10" ht="21" customHeight="1">
      <c r="A37" s="18" t="s">
        <v>2</v>
      </c>
      <c r="B37" s="27" t="s">
        <v>1</v>
      </c>
      <c r="C37" s="26" t="s">
        <v>1</v>
      </c>
      <c r="D37" s="28" t="s">
        <v>1</v>
      </c>
      <c r="G37" s="4">
        <f>G24+G25+G26+G27+G28+G32</f>
        <v>100</v>
      </c>
      <c r="H37" s="4">
        <f t="shared" ref="H37" si="4">H24+H25+H26+H27+H28+H32</f>
        <v>99.899999999999991</v>
      </c>
      <c r="I37" s="4">
        <f>I24+I25+I26+I27+I28+I32</f>
        <v>0</v>
      </c>
      <c r="J37" s="5"/>
    </row>
    <row r="38" spans="1:10" ht="8.25" customHeight="1">
      <c r="A38" s="29"/>
      <c r="B38" s="29"/>
      <c r="C38" s="29"/>
      <c r="D38" s="29" t="s">
        <v>0</v>
      </c>
    </row>
    <row r="39" spans="1:10" ht="22.5" customHeight="1">
      <c r="A39" s="30"/>
      <c r="B39" s="15"/>
      <c r="C39" s="15"/>
      <c r="D39" s="15"/>
    </row>
  </sheetData>
  <mergeCells count="2">
    <mergeCell ref="B4:D4"/>
    <mergeCell ref="B21:D21"/>
  </mergeCells>
  <printOptions horizontalCentered="1"/>
  <pageMargins left="0.51181102362204722" right="0.84" top="0.78740157480314965" bottom="0.78740157480314965" header="0.51181102362204722" footer="0.51181102362204722"/>
  <pageSetup paperSize="9" firstPageNumber="8" orientation="portrait" useFirstPageNumber="1" horizontalDpi="1200" verticalDpi="1200" r:id="rId1"/>
  <headerFooter alignWithMargins="0">
    <oddFooter>&amp;C&amp;"Angsana New,ธรรมดา"&amp;16 10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ตารางที่2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cp:lastPrinted>2014-04-02T03:49:55Z</cp:lastPrinted>
  <dcterms:created xsi:type="dcterms:W3CDTF">2013-02-06T04:09:19Z</dcterms:created>
  <dcterms:modified xsi:type="dcterms:W3CDTF">2014-04-02T03:51:23Z</dcterms:modified>
</cp:coreProperties>
</file>