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105" windowWidth="9720" windowHeight="5970" tabRatio="656"/>
  </bookViews>
  <sheets>
    <sheet name="T-14.2_" sheetId="24" r:id="rId1"/>
  </sheets>
  <definedNames>
    <definedName name="_xlnm.Print_Area" localSheetId="0">'T-14.2_'!$A$1:$P$52</definedName>
  </definedNames>
  <calcPr calcId="125725"/>
</workbook>
</file>

<file path=xl/calcChain.xml><?xml version="1.0" encoding="utf-8"?>
<calcChain xmlns="http://schemas.openxmlformats.org/spreadsheetml/2006/main">
  <c r="H41" i="24"/>
  <c r="J41" s="1"/>
  <c r="H15"/>
  <c r="J15" s="1"/>
  <c r="H10"/>
  <c r="H11"/>
  <c r="H12"/>
  <c r="J12" s="1"/>
  <c r="H9"/>
  <c r="J9" s="1"/>
  <c r="J42"/>
  <c r="J43"/>
  <c r="J34"/>
  <c r="J35"/>
  <c r="J36"/>
  <c r="J37"/>
  <c r="J38"/>
  <c r="J39"/>
  <c r="J22"/>
  <c r="J23"/>
  <c r="J24"/>
  <c r="J13"/>
  <c r="J14"/>
  <c r="J16"/>
  <c r="J17"/>
  <c r="J18"/>
  <c r="J19"/>
  <c r="J20"/>
  <c r="J10"/>
  <c r="J11"/>
  <c r="J8"/>
  <c r="I43"/>
  <c r="G15"/>
  <c r="G12"/>
  <c r="G11"/>
  <c r="I11" s="1"/>
  <c r="G10"/>
  <c r="F15"/>
  <c r="F12"/>
  <c r="F10"/>
  <c r="F9" s="1"/>
  <c r="I24"/>
  <c r="I23"/>
  <c r="I22"/>
  <c r="I20"/>
  <c r="I19"/>
  <c r="I18"/>
  <c r="I17"/>
  <c r="I16"/>
  <c r="I14"/>
  <c r="I13"/>
  <c r="I8"/>
  <c r="I42"/>
  <c r="I39"/>
  <c r="I38"/>
  <c r="I37"/>
  <c r="I36"/>
  <c r="I35"/>
  <c r="I34"/>
  <c r="G41"/>
  <c r="I41" s="1"/>
  <c r="I12" l="1"/>
  <c r="I15"/>
  <c r="I10"/>
  <c r="G9"/>
  <c r="I9" s="1"/>
</calcChain>
</file>

<file path=xl/sharedStrings.xml><?xml version="1.0" encoding="utf-8"?>
<sst xmlns="http://schemas.openxmlformats.org/spreadsheetml/2006/main" count="90" uniqueCount="48">
  <si>
    <t xml:space="preserve">ตาราง   </t>
  </si>
  <si>
    <t>รายการ</t>
  </si>
  <si>
    <t>Item</t>
  </si>
  <si>
    <t>ชาวไทย</t>
  </si>
  <si>
    <t>ชาวต่างประเทศ</t>
  </si>
  <si>
    <t>Number of visitors</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</si>
  <si>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</si>
  <si>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</si>
  <si>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</si>
  <si>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</si>
  <si>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</si>
  <si>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</si>
  <si>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</si>
  <si>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</si>
  <si>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จำนวนห้อง (ห้อง)</t>
  </si>
  <si>
    <t>ระยะเวลาพำนักเฉลี่ยของนักท่องเที่ยว (วัน)</t>
  </si>
  <si>
    <t>Average length of stay (Day)</t>
  </si>
  <si>
    <t>Excursionists</t>
  </si>
  <si>
    <t>Tourists</t>
  </si>
  <si>
    <t>Visitors</t>
  </si>
  <si>
    <t>ผู้เยี่ยมเยือน</t>
  </si>
  <si>
    <t>นักท่องเที่ยว</t>
  </si>
  <si>
    <t>นักทัศนาจร</t>
  </si>
  <si>
    <t>Revenue (Million baht)</t>
  </si>
  <si>
    <t>อัตราการเปลี่ยนแปลง (%)</t>
  </si>
  <si>
    <t xml:space="preserve"> Percent change</t>
  </si>
  <si>
    <t>Number of rooms in accommodation (room)</t>
  </si>
  <si>
    <r>
      <t>จำนวนนักท่องเที่ยว</t>
    </r>
    <r>
      <rPr>
        <b/>
        <vertAlign val="superscript"/>
        <sz val="13"/>
        <rFont val="TH SarabunPSK"/>
        <family val="2"/>
      </rPr>
      <t>1/</t>
    </r>
  </si>
  <si>
    <r>
      <t>จำนวนนักทัศนาจร</t>
    </r>
    <r>
      <rPr>
        <b/>
        <vertAlign val="superscript"/>
        <sz val="13"/>
        <rFont val="TH SarabunPSK"/>
        <family val="2"/>
      </rPr>
      <t>2/</t>
    </r>
  </si>
  <si>
    <t>(2012)</t>
  </si>
  <si>
    <t>กรมการท่องเที่ยว</t>
  </si>
  <si>
    <t>Department of Tourism</t>
  </si>
  <si>
    <t>Source :</t>
  </si>
  <si>
    <t>2556  (2013)</t>
  </si>
  <si>
    <t>Loei Tourism Statistics : 2011 - 2013 (Contd.)</t>
  </si>
  <si>
    <t>สถิติการท่องเที่ยวของจังหวัดเลย พ.ศ. 2554 - 2556 (ต่อ)</t>
  </si>
  <si>
    <t>ที่มา :</t>
  </si>
  <si>
    <t>รายได้จากการท่องเที่ยว (ล้านบาท)</t>
  </si>
  <si>
    <t>Table</t>
  </si>
  <si>
    <r>
      <t xml:space="preserve">Number of tourists </t>
    </r>
    <r>
      <rPr>
        <b/>
        <vertAlign val="superscript"/>
        <sz val="13"/>
        <rFont val="TH SarabunPSK"/>
        <family val="2"/>
      </rPr>
      <t>1/</t>
    </r>
  </si>
  <si>
    <r>
      <t xml:space="preserve">Number of excursionists </t>
    </r>
    <r>
      <rPr>
        <b/>
        <vertAlign val="superscript"/>
        <sz val="13"/>
        <rFont val="TH SarabunPSK"/>
        <family val="2"/>
      </rPr>
      <t>2/</t>
    </r>
  </si>
  <si>
    <t>Average expenditure (Baht/Person/Day)</t>
  </si>
  <si>
    <t>ค่าใช้จ่ายเฉลี่ย (บาท/คน/วัน)</t>
  </si>
  <si>
    <t>สถิติการท่องเที่ยวของจังหวัดเลย พ.ศ. 2555 - 2557</t>
  </si>
  <si>
    <t>Loei Tourism Statistics : 2012 - 2014</t>
  </si>
  <si>
    <t>2557  (2014)</t>
  </si>
  <si>
    <t>(2014)</t>
  </si>
  <si>
    <t>(2013)</t>
  </si>
</sst>
</file>

<file path=xl/styles.xml><?xml version="1.0" encoding="utf-8"?>
<styleSheet xmlns="http://schemas.openxmlformats.org/spreadsheetml/2006/main">
  <numFmts count="2">
    <numFmt numFmtId="43" formatCode="_-* #,##0.00_-;\-* #,##0.00_-;_-* &quot;-&quot;??_-;_-@_-"/>
    <numFmt numFmtId="187" formatCode="0.0"/>
  </numFmts>
  <fonts count="9">
    <font>
      <sz val="14"/>
      <name val="Cordia New"/>
      <charset val="222"/>
    </font>
    <font>
      <sz val="14"/>
      <name val="Cordia New"/>
      <family val="2"/>
    </font>
    <font>
      <sz val="14"/>
      <name val="Courier New"/>
      <family val="3"/>
    </font>
    <font>
      <b/>
      <sz val="14"/>
      <name val="TH SarabunPSK"/>
      <family val="2"/>
    </font>
    <font>
      <b/>
      <sz val="13"/>
      <name val="TH SarabunPSK"/>
      <family val="2"/>
    </font>
    <font>
      <sz val="14"/>
      <name val="TH SarabunPSK"/>
      <family val="2"/>
    </font>
    <font>
      <sz val="13"/>
      <name val="TH SarabunPSK"/>
      <family val="2"/>
    </font>
    <font>
      <b/>
      <vertAlign val="superscript"/>
      <sz val="13"/>
      <name val="TH SarabunPSK"/>
      <family val="2"/>
    </font>
    <font>
      <sz val="12"/>
      <name val="TH SarabunPSK"/>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3" fillId="0" borderId="0" xfId="0" applyFont="1" applyAlignment="1">
      <alignment horizontal="left"/>
    </xf>
    <xf numFmtId="187" fontId="3" fillId="0" borderId="0" xfId="0" applyNumberFormat="1" applyFont="1" applyAlignment="1">
      <alignment horizontal="center"/>
    </xf>
    <xf numFmtId="0" fontId="3" fillId="0" borderId="0" xfId="0" applyFont="1"/>
    <xf numFmtId="0" fontId="3" fillId="0" borderId="0" xfId="0" applyFont="1" applyBorder="1"/>
    <xf numFmtId="0" fontId="4" fillId="0" borderId="0" xfId="0" applyFont="1" applyBorder="1" applyAlignment="1">
      <alignment horizontal="left"/>
    </xf>
    <xf numFmtId="0" fontId="4" fillId="0" borderId="0" xfId="0" applyFont="1" applyBorder="1"/>
    <xf numFmtId="0" fontId="5" fillId="0" borderId="0" xfId="0" applyFont="1"/>
    <xf numFmtId="0" fontId="5" fillId="0" borderId="0" xfId="0" applyFont="1" applyBorder="1"/>
    <xf numFmtId="0" fontId="6" fillId="0" borderId="2" xfId="0" applyFont="1" applyBorder="1" applyAlignment="1">
      <alignment horizontal="center"/>
    </xf>
    <xf numFmtId="0" fontId="6" fillId="0" borderId="0" xfId="0" applyFont="1" applyBorder="1"/>
    <xf numFmtId="0" fontId="6"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vertical="center" shrinkToFit="1"/>
    </xf>
    <xf numFmtId="0" fontId="6" fillId="0" borderId="5" xfId="0" applyFont="1" applyBorder="1" applyAlignment="1">
      <alignment horizontal="center"/>
    </xf>
    <xf numFmtId="0" fontId="6" fillId="0" borderId="6" xfId="0" quotePrefix="1" applyFont="1" applyBorder="1" applyAlignment="1">
      <alignment horizontal="center"/>
    </xf>
    <xf numFmtId="0" fontId="6" fillId="0" borderId="7" xfId="0" applyFont="1" applyBorder="1" applyAlignment="1">
      <alignment horizontal="center" vertical="center" shrinkToFit="1"/>
    </xf>
    <xf numFmtId="0" fontId="6" fillId="0" borderId="3" xfId="0" quotePrefix="1" applyFont="1" applyBorder="1" applyAlignment="1">
      <alignment horizontal="center"/>
    </xf>
    <xf numFmtId="0" fontId="6" fillId="0" borderId="4" xfId="0" quotePrefix="1" applyFont="1" applyBorder="1" applyAlignment="1">
      <alignment horizontal="center"/>
    </xf>
    <xf numFmtId="3" fontId="4" fillId="0" borderId="3" xfId="0" applyNumberFormat="1" applyFont="1" applyBorder="1" applyAlignment="1">
      <alignment horizontal="right" indent="2"/>
    </xf>
    <xf numFmtId="0" fontId="6" fillId="0" borderId="4" xfId="0" applyFont="1" applyBorder="1"/>
    <xf numFmtId="0" fontId="6" fillId="0" borderId="0" xfId="0" applyFont="1" applyBorder="1" applyAlignment="1">
      <alignment horizontal="left"/>
    </xf>
    <xf numFmtId="0" fontId="6" fillId="0" borderId="8" xfId="0" applyFont="1" applyBorder="1"/>
    <xf numFmtId="0" fontId="6" fillId="0" borderId="9" xfId="0" applyFont="1" applyBorder="1"/>
    <xf numFmtId="0" fontId="6" fillId="0" borderId="5" xfId="0" applyFont="1" applyBorder="1"/>
    <xf numFmtId="0" fontId="6" fillId="0" borderId="6" xfId="0" applyFont="1" applyBorder="1"/>
    <xf numFmtId="0" fontId="6" fillId="0" borderId="8" xfId="0" applyFont="1" applyBorder="1" applyAlignment="1">
      <alignment horizontal="left"/>
    </xf>
    <xf numFmtId="0" fontId="5" fillId="0" borderId="0" xfId="0" applyFont="1" applyBorder="1" applyAlignment="1">
      <alignment horizontal="left"/>
    </xf>
    <xf numFmtId="0" fontId="6" fillId="0" borderId="0" xfId="0" applyFont="1" applyAlignment="1">
      <alignment horizontal="left"/>
    </xf>
    <xf numFmtId="0" fontId="5" fillId="0" borderId="0" xfId="0" applyFont="1" applyAlignment="1">
      <alignment horizontal="left"/>
    </xf>
    <xf numFmtId="0" fontId="6" fillId="0" borderId="1" xfId="0" applyFont="1" applyBorder="1"/>
    <xf numFmtId="0" fontId="6" fillId="0" borderId="5" xfId="0" quotePrefix="1" applyFont="1" applyBorder="1" applyAlignment="1">
      <alignment horizontal="center"/>
    </xf>
    <xf numFmtId="0" fontId="4" fillId="0" borderId="0" xfId="0" applyFont="1" applyBorder="1" applyAlignment="1">
      <alignment horizontal="center"/>
    </xf>
    <xf numFmtId="0" fontId="4" fillId="0" borderId="7" xfId="0" applyFont="1" applyBorder="1" applyAlignment="1">
      <alignment horizontal="center"/>
    </xf>
    <xf numFmtId="4" fontId="4" fillId="0" borderId="3" xfId="0" applyNumberFormat="1" applyFont="1" applyBorder="1" applyAlignment="1">
      <alignment horizontal="right" indent="2"/>
    </xf>
    <xf numFmtId="3" fontId="4" fillId="0" borderId="3" xfId="1" applyNumberFormat="1" applyFont="1" applyBorder="1" applyAlignment="1">
      <alignment horizontal="right" indent="2"/>
    </xf>
    <xf numFmtId="0" fontId="6" fillId="0" borderId="0" xfId="0" applyFont="1" applyBorder="1" applyAlignment="1">
      <alignment horizontal="center"/>
    </xf>
    <xf numFmtId="0" fontId="6" fillId="0" borderId="7" xfId="0" applyFont="1" applyBorder="1" applyAlignment="1">
      <alignment horizontal="center"/>
    </xf>
    <xf numFmtId="3" fontId="6" fillId="0" borderId="3" xfId="1" applyNumberFormat="1" applyFont="1" applyBorder="1" applyAlignment="1">
      <alignment horizontal="right" indent="2"/>
    </xf>
    <xf numFmtId="4" fontId="6" fillId="0" borderId="3" xfId="0" applyNumberFormat="1" applyFont="1" applyBorder="1" applyAlignment="1">
      <alignment horizontal="right" indent="2"/>
    </xf>
    <xf numFmtId="0" fontId="6" fillId="0" borderId="7" xfId="0" applyFont="1" applyBorder="1"/>
    <xf numFmtId="0" fontId="4" fillId="0" borderId="0" xfId="0" applyFont="1"/>
    <xf numFmtId="0" fontId="4" fillId="0" borderId="7" xfId="0" applyFont="1" applyBorder="1"/>
    <xf numFmtId="0" fontId="6" fillId="0" borderId="0" xfId="0" applyFont="1" applyAlignment="1">
      <alignment wrapText="1"/>
    </xf>
    <xf numFmtId="4" fontId="4" fillId="0" borderId="3" xfId="1" applyNumberFormat="1" applyFont="1" applyBorder="1" applyAlignment="1">
      <alignment horizontal="right" indent="2"/>
    </xf>
    <xf numFmtId="3" fontId="6" fillId="0" borderId="0" xfId="1" applyNumberFormat="1" applyFont="1" applyBorder="1" applyAlignment="1">
      <alignment horizontal="right" indent="2"/>
    </xf>
    <xf numFmtId="4" fontId="6" fillId="0" borderId="0" xfId="0" applyNumberFormat="1" applyFont="1" applyBorder="1" applyAlignment="1">
      <alignment horizontal="right" indent="2"/>
    </xf>
    <xf numFmtId="0" fontId="8" fillId="0" borderId="0" xfId="0" applyFont="1" applyBorder="1"/>
    <xf numFmtId="0" fontId="8" fillId="0" borderId="0" xfId="0" applyFont="1"/>
    <xf numFmtId="0" fontId="8" fillId="0" borderId="0" xfId="0" applyFont="1" applyBorder="1" applyAlignment="1">
      <alignment horizontal="left"/>
    </xf>
    <xf numFmtId="0" fontId="8" fillId="0" borderId="0" xfId="0" applyFont="1" applyAlignment="1">
      <alignment horizontal="left"/>
    </xf>
    <xf numFmtId="0" fontId="3" fillId="0" borderId="0" xfId="0" applyFont="1" applyBorder="1" applyAlignment="1">
      <alignment horizontal="left"/>
    </xf>
    <xf numFmtId="0" fontId="6" fillId="0" borderId="1" xfId="0" applyFont="1" applyBorder="1" applyAlignment="1">
      <alignment horizontal="center"/>
    </xf>
    <xf numFmtId="0" fontId="6" fillId="0" borderId="1" xfId="0" applyFont="1" applyBorder="1" applyAlignment="1"/>
    <xf numFmtId="0" fontId="8" fillId="0" borderId="0" xfId="0" applyFont="1" applyAlignment="1">
      <alignment horizontal="right"/>
    </xf>
    <xf numFmtId="4" fontId="6" fillId="0" borderId="3" xfId="1" applyNumberFormat="1" applyFont="1" applyBorder="1" applyAlignment="1">
      <alignment horizontal="right" indent="2"/>
    </xf>
    <xf numFmtId="4" fontId="4" fillId="0" borderId="3" xfId="1" quotePrefix="1" applyNumberFormat="1" applyFont="1" applyBorder="1" applyAlignment="1">
      <alignment horizontal="right" indent="2"/>
    </xf>
    <xf numFmtId="4" fontId="6" fillId="0" borderId="3" xfId="1" quotePrefix="1" applyNumberFormat="1" applyFont="1" applyBorder="1" applyAlignment="1">
      <alignment horizontal="right" indent="2"/>
    </xf>
    <xf numFmtId="0" fontId="5" fillId="0" borderId="10" xfId="0" applyFont="1" applyBorder="1" applyAlignment="1">
      <alignment horizontal="left"/>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9" xfId="0" applyFont="1" applyBorder="1" applyAlignment="1">
      <alignment horizontal="center"/>
    </xf>
  </cellXfs>
  <cellStyles count="2">
    <cellStyle name="เครื่องหมายจุลภาค" xfId="1" builtinId="3"/>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47625</xdr:colOff>
      <xdr:row>22</xdr:row>
      <xdr:rowOff>123920</xdr:rowOff>
    </xdr:from>
    <xdr:to>
      <xdr:col>15</xdr:col>
      <xdr:colOff>47625</xdr:colOff>
      <xdr:row>23</xdr:row>
      <xdr:rowOff>181070</xdr:rowOff>
    </xdr:to>
    <xdr:sp macro="" textlink="">
      <xdr:nvSpPr>
        <xdr:cNvPr id="9" name="Text Box 3"/>
        <xdr:cNvSpPr txBox="1">
          <a:spLocks noChangeArrowheads="1"/>
        </xdr:cNvSpPr>
      </xdr:nvSpPr>
      <xdr:spPr bwMode="auto">
        <a:xfrm>
          <a:off x="9639300" y="616277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22</xdr:row>
      <xdr:rowOff>95345</xdr:rowOff>
    </xdr:from>
    <xdr:to>
      <xdr:col>15</xdr:col>
      <xdr:colOff>38100</xdr:colOff>
      <xdr:row>23</xdr:row>
      <xdr:rowOff>171545</xdr:rowOff>
    </xdr:to>
    <xdr:sp macro="" textlink="">
      <xdr:nvSpPr>
        <xdr:cNvPr id="10" name="Text Box 4"/>
        <xdr:cNvSpPr txBox="1">
          <a:spLocks noChangeArrowheads="1"/>
        </xdr:cNvSpPr>
      </xdr:nvSpPr>
      <xdr:spPr bwMode="auto">
        <a:xfrm>
          <a:off x="9629775" y="613419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51</xdr:row>
      <xdr:rowOff>133350</xdr:rowOff>
    </xdr:from>
    <xdr:to>
      <xdr:col>15</xdr:col>
      <xdr:colOff>28575</xdr:colOff>
      <xdr:row>54</xdr:row>
      <xdr:rowOff>200005</xdr:rowOff>
    </xdr:to>
    <xdr:sp macro="" textlink="">
      <xdr:nvSpPr>
        <xdr:cNvPr id="16" name="Text Box 3"/>
        <xdr:cNvSpPr txBox="1">
          <a:spLocks noChangeArrowheads="1"/>
        </xdr:cNvSpPr>
      </xdr:nvSpPr>
      <xdr:spPr bwMode="auto">
        <a:xfrm>
          <a:off x="9620250" y="12401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51</xdr:row>
      <xdr:rowOff>104775</xdr:rowOff>
    </xdr:from>
    <xdr:to>
      <xdr:col>15</xdr:col>
      <xdr:colOff>19050</xdr:colOff>
      <xdr:row>54</xdr:row>
      <xdr:rowOff>190470</xdr:rowOff>
    </xdr:to>
    <xdr:sp macro="" textlink="">
      <xdr:nvSpPr>
        <xdr:cNvPr id="17" name="Text Box 4"/>
        <xdr:cNvSpPr txBox="1">
          <a:spLocks noChangeArrowheads="1"/>
        </xdr:cNvSpPr>
      </xdr:nvSpPr>
      <xdr:spPr bwMode="auto">
        <a:xfrm>
          <a:off x="9610725" y="12372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P105"/>
  <sheetViews>
    <sheetView showGridLines="0" tabSelected="1" view="pageBreakPreview" zoomScaleSheetLayoutView="100" workbookViewId="0">
      <selection activeCell="U13" sqref="T13:U13"/>
    </sheetView>
  </sheetViews>
  <sheetFormatPr defaultRowHeight="18.75"/>
  <cols>
    <col min="1" max="1" width="1.7109375" style="7" customWidth="1"/>
    <col min="2" max="2" width="1.28515625" style="7" customWidth="1"/>
    <col min="3" max="3" width="4.5703125" style="7" customWidth="1"/>
    <col min="4" max="4" width="4.7109375" style="7" customWidth="1"/>
    <col min="5" max="5" width="23.7109375" style="7" customWidth="1"/>
    <col min="6" max="8" width="13.85546875" style="7" customWidth="1"/>
    <col min="9" max="10" width="14.140625" style="7" customWidth="1"/>
    <col min="11" max="11" width="0.85546875" style="7" customWidth="1"/>
    <col min="12" max="13" width="1.42578125" style="7" customWidth="1"/>
    <col min="14" max="14" width="33" style="8" customWidth="1"/>
    <col min="15" max="15" width="2.28515625" style="8" customWidth="1"/>
    <col min="16" max="16" width="5.28515625" style="7" customWidth="1"/>
    <col min="17" max="16384" width="9.140625" style="7"/>
  </cols>
  <sheetData>
    <row r="1" spans="1:15" s="3" customFormat="1" ht="21" customHeight="1">
      <c r="B1" s="1" t="s">
        <v>0</v>
      </c>
      <c r="C1" s="1"/>
      <c r="D1" s="2">
        <v>14.2</v>
      </c>
      <c r="E1" s="1" t="s">
        <v>43</v>
      </c>
      <c r="N1" s="4"/>
      <c r="O1" s="4"/>
    </row>
    <row r="2" spans="1:15" s="4" customFormat="1" ht="21" customHeight="1">
      <c r="B2" s="52" t="s">
        <v>38</v>
      </c>
      <c r="C2" s="52"/>
      <c r="D2" s="2">
        <v>14.2</v>
      </c>
      <c r="E2" s="52" t="s">
        <v>44</v>
      </c>
    </row>
    <row r="3" spans="1:15" ht="6" customHeight="1"/>
    <row r="4" spans="1:15" s="11" customFormat="1" ht="20.25" customHeight="1">
      <c r="A4" s="60" t="s">
        <v>1</v>
      </c>
      <c r="B4" s="60"/>
      <c r="C4" s="60"/>
      <c r="D4" s="60"/>
      <c r="E4" s="61"/>
      <c r="F4" s="53"/>
      <c r="G4" s="54"/>
      <c r="H4" s="31"/>
      <c r="I4" s="66" t="s">
        <v>24</v>
      </c>
      <c r="J4" s="67"/>
      <c r="K4" s="9"/>
      <c r="L4" s="60" t="s">
        <v>2</v>
      </c>
      <c r="M4" s="60"/>
      <c r="N4" s="60"/>
      <c r="O4" s="10"/>
    </row>
    <row r="5" spans="1:15" s="11" customFormat="1" ht="20.25" customHeight="1">
      <c r="A5" s="62"/>
      <c r="B5" s="62"/>
      <c r="C5" s="62"/>
      <c r="D5" s="62"/>
      <c r="E5" s="63"/>
      <c r="F5" s="12">
        <v>2555</v>
      </c>
      <c r="G5" s="12">
        <v>2556</v>
      </c>
      <c r="H5" s="12">
        <v>2557</v>
      </c>
      <c r="I5" s="68" t="s">
        <v>25</v>
      </c>
      <c r="J5" s="69"/>
      <c r="K5" s="13"/>
      <c r="L5" s="62"/>
      <c r="M5" s="62"/>
      <c r="N5" s="62"/>
      <c r="O5" s="10"/>
    </row>
    <row r="6" spans="1:15" s="11" customFormat="1" ht="20.25" customHeight="1">
      <c r="A6" s="64"/>
      <c r="B6" s="64"/>
      <c r="C6" s="64"/>
      <c r="D6" s="64"/>
      <c r="E6" s="65"/>
      <c r="F6" s="32" t="s">
        <v>29</v>
      </c>
      <c r="G6" s="32" t="s">
        <v>47</v>
      </c>
      <c r="H6" s="32" t="s">
        <v>46</v>
      </c>
      <c r="I6" s="15" t="s">
        <v>33</v>
      </c>
      <c r="J6" s="15" t="s">
        <v>45</v>
      </c>
      <c r="K6" s="16"/>
      <c r="L6" s="64"/>
      <c r="M6" s="64"/>
      <c r="N6" s="64"/>
      <c r="O6" s="10"/>
    </row>
    <row r="7" spans="1:15" s="11" customFormat="1" ht="3" customHeight="1">
      <c r="A7" s="14"/>
      <c r="B7" s="14"/>
      <c r="C7" s="14"/>
      <c r="D7" s="14"/>
      <c r="E7" s="17"/>
      <c r="F7" s="18"/>
      <c r="G7" s="18"/>
      <c r="H7" s="18"/>
      <c r="I7" s="18"/>
      <c r="J7" s="18"/>
      <c r="K7" s="19"/>
      <c r="L7" s="14"/>
      <c r="M7" s="14"/>
      <c r="N7" s="14"/>
      <c r="O7" s="10"/>
    </row>
    <row r="8" spans="1:15" s="11" customFormat="1" ht="22.5" customHeight="1">
      <c r="A8" s="5" t="s">
        <v>14</v>
      </c>
      <c r="B8" s="33"/>
      <c r="C8" s="33"/>
      <c r="D8" s="33"/>
      <c r="E8" s="34"/>
      <c r="F8" s="20">
        <v>3246</v>
      </c>
      <c r="G8" s="20">
        <v>3538</v>
      </c>
      <c r="H8" s="20">
        <v>3955</v>
      </c>
      <c r="I8" s="35">
        <f>(G8-F8)/F8*100</f>
        <v>8.9956869993838584</v>
      </c>
      <c r="J8" s="35">
        <f>(H8-G8)/G8*100</f>
        <v>11.78631995477671</v>
      </c>
      <c r="K8" s="21"/>
      <c r="L8" s="5" t="s">
        <v>26</v>
      </c>
      <c r="M8" s="22"/>
      <c r="N8" s="22"/>
      <c r="O8" s="10"/>
    </row>
    <row r="9" spans="1:15" s="11" customFormat="1" ht="22.5" customHeight="1">
      <c r="A9" s="5" t="s">
        <v>13</v>
      </c>
      <c r="B9" s="33"/>
      <c r="C9" s="33"/>
      <c r="D9" s="33"/>
      <c r="E9" s="34"/>
      <c r="F9" s="36">
        <f>SUM(F10:F11)</f>
        <v>1365772</v>
      </c>
      <c r="G9" s="36">
        <f>SUM(G10:G11)</f>
        <v>1512855</v>
      </c>
      <c r="H9" s="36">
        <f>SUM(H10:H11)</f>
        <v>1581951</v>
      </c>
      <c r="I9" s="35">
        <f t="shared" ref="I9:J16" si="0">(G9-F9)/F9*100</f>
        <v>10.769220631262026</v>
      </c>
      <c r="J9" s="35">
        <f>(H9-G9)/G9*100</f>
        <v>4.5672585938507</v>
      </c>
      <c r="K9" s="21"/>
      <c r="L9" s="5" t="s">
        <v>5</v>
      </c>
      <c r="M9" s="22"/>
      <c r="N9" s="22"/>
      <c r="O9" s="10"/>
    </row>
    <row r="10" spans="1:15" s="11" customFormat="1" ht="22.5" customHeight="1">
      <c r="A10" s="37"/>
      <c r="C10" s="22" t="s">
        <v>3</v>
      </c>
      <c r="D10" s="37"/>
      <c r="E10" s="38"/>
      <c r="F10" s="39">
        <f>F13+F16</f>
        <v>1334491</v>
      </c>
      <c r="G10" s="39">
        <f>G13+G16</f>
        <v>1480817</v>
      </c>
      <c r="H10" s="39">
        <f>H13+H16</f>
        <v>1548723</v>
      </c>
      <c r="I10" s="40">
        <f t="shared" si="0"/>
        <v>10.96492969978816</v>
      </c>
      <c r="J10" s="40">
        <f t="shared" si="0"/>
        <v>4.5857118063879598</v>
      </c>
      <c r="K10" s="21"/>
      <c r="L10" s="22"/>
      <c r="M10" s="22"/>
      <c r="N10" s="22" t="s">
        <v>6</v>
      </c>
      <c r="O10" s="10"/>
    </row>
    <row r="11" spans="1:15" s="11" customFormat="1" ht="22.5" customHeight="1">
      <c r="A11" s="10"/>
      <c r="C11" s="10" t="s">
        <v>4</v>
      </c>
      <c r="D11" s="10"/>
      <c r="E11" s="41"/>
      <c r="F11" s="39">
        <v>31281</v>
      </c>
      <c r="G11" s="39">
        <f>G14+G17</f>
        <v>32038</v>
      </c>
      <c r="H11" s="39">
        <f>H14+H17</f>
        <v>33228</v>
      </c>
      <c r="I11" s="40">
        <f t="shared" si="0"/>
        <v>2.4199993606342507</v>
      </c>
      <c r="J11" s="40">
        <f t="shared" si="0"/>
        <v>3.7143392221736691</v>
      </c>
      <c r="K11" s="21"/>
      <c r="L11" s="22"/>
      <c r="M11" s="22"/>
      <c r="N11" s="22" t="s">
        <v>7</v>
      </c>
      <c r="O11" s="10"/>
    </row>
    <row r="12" spans="1:15" s="11" customFormat="1" ht="22.5" customHeight="1">
      <c r="B12" s="6" t="s">
        <v>27</v>
      </c>
      <c r="C12" s="6"/>
      <c r="D12" s="10"/>
      <c r="E12" s="41"/>
      <c r="F12" s="36">
        <f>SUM(F13:F14)</f>
        <v>734082</v>
      </c>
      <c r="G12" s="36">
        <f>SUM(G13:G14)</f>
        <v>829611</v>
      </c>
      <c r="H12" s="36">
        <f>SUM(H13:H14)</f>
        <v>879670</v>
      </c>
      <c r="I12" s="35">
        <f t="shared" si="0"/>
        <v>13.013396323571481</v>
      </c>
      <c r="J12" s="35">
        <f t="shared" si="0"/>
        <v>6.0340328177905063</v>
      </c>
      <c r="K12" s="21"/>
      <c r="M12" s="5" t="s">
        <v>39</v>
      </c>
      <c r="N12" s="22"/>
      <c r="O12" s="10"/>
    </row>
    <row r="13" spans="1:15" s="11" customFormat="1" ht="22.5" customHeight="1">
      <c r="A13" s="37"/>
      <c r="C13" s="22" t="s">
        <v>3</v>
      </c>
      <c r="D13" s="37"/>
      <c r="E13" s="38"/>
      <c r="F13" s="39">
        <v>715810</v>
      </c>
      <c r="G13" s="39">
        <v>810543</v>
      </c>
      <c r="H13" s="39">
        <v>860108</v>
      </c>
      <c r="I13" s="40">
        <f t="shared" si="0"/>
        <v>13.23437783769436</v>
      </c>
      <c r="J13" s="40">
        <f t="shared" si="0"/>
        <v>6.1150364632104655</v>
      </c>
      <c r="K13" s="21"/>
      <c r="L13" s="22"/>
      <c r="M13" s="22"/>
      <c r="N13" s="22" t="s">
        <v>6</v>
      </c>
      <c r="O13" s="10"/>
    </row>
    <row r="14" spans="1:15" s="11" customFormat="1" ht="22.5" customHeight="1">
      <c r="A14" s="10"/>
      <c r="C14" s="10" t="s">
        <v>4</v>
      </c>
      <c r="D14" s="10"/>
      <c r="E14" s="41"/>
      <c r="F14" s="39">
        <v>18272</v>
      </c>
      <c r="G14" s="39">
        <v>19068</v>
      </c>
      <c r="H14" s="39">
        <v>19562</v>
      </c>
      <c r="I14" s="40">
        <f t="shared" si="0"/>
        <v>4.3563922942206661</v>
      </c>
      <c r="J14" s="40">
        <f t="shared" si="0"/>
        <v>2.590727921124397</v>
      </c>
      <c r="K14" s="21"/>
      <c r="L14" s="22"/>
      <c r="M14" s="22"/>
      <c r="N14" s="22" t="s">
        <v>7</v>
      </c>
      <c r="O14" s="10"/>
    </row>
    <row r="15" spans="1:15" s="11" customFormat="1" ht="22.5" customHeight="1">
      <c r="B15" s="6" t="s">
        <v>28</v>
      </c>
      <c r="C15" s="10"/>
      <c r="D15" s="10"/>
      <c r="E15" s="41"/>
      <c r="F15" s="36">
        <f>SUM(F16:F17)</f>
        <v>631690</v>
      </c>
      <c r="G15" s="36">
        <f>SUM(G16:G17)</f>
        <v>683244</v>
      </c>
      <c r="H15" s="36">
        <f>SUM(H16:H17)</f>
        <v>702281</v>
      </c>
      <c r="I15" s="35">
        <f t="shared" si="0"/>
        <v>8.1612816413114029</v>
      </c>
      <c r="J15" s="35">
        <f t="shared" si="0"/>
        <v>2.7862666924261319</v>
      </c>
      <c r="K15" s="21"/>
      <c r="M15" s="5" t="s">
        <v>40</v>
      </c>
      <c r="N15" s="22"/>
      <c r="O15" s="10"/>
    </row>
    <row r="16" spans="1:15" s="11" customFormat="1" ht="22.5" customHeight="1">
      <c r="A16" s="37"/>
      <c r="C16" s="22" t="s">
        <v>3</v>
      </c>
      <c r="D16" s="37"/>
      <c r="E16" s="38"/>
      <c r="F16" s="39">
        <v>618681</v>
      </c>
      <c r="G16" s="39">
        <v>670274</v>
      </c>
      <c r="H16" s="39">
        <v>688615</v>
      </c>
      <c r="I16" s="40">
        <f t="shared" si="0"/>
        <v>8.3391925725858727</v>
      </c>
      <c r="J16" s="40">
        <f t="shared" si="0"/>
        <v>2.7363436445393972</v>
      </c>
      <c r="K16" s="21"/>
      <c r="L16" s="22"/>
      <c r="M16" s="22"/>
      <c r="N16" s="22" t="s">
        <v>6</v>
      </c>
      <c r="O16" s="10"/>
    </row>
    <row r="17" spans="1:15" s="10" customFormat="1" ht="22.5" customHeight="1">
      <c r="C17" s="10" t="s">
        <v>4</v>
      </c>
      <c r="F17" s="39">
        <v>13009</v>
      </c>
      <c r="G17" s="39">
        <v>12970</v>
      </c>
      <c r="H17" s="39">
        <v>13666</v>
      </c>
      <c r="I17" s="40">
        <f>(G17-F17)/F17*100</f>
        <v>-0.29979245137981397</v>
      </c>
      <c r="J17" s="40">
        <f>(H17-G17)/G17*100</f>
        <v>5.3662297609868927</v>
      </c>
      <c r="L17" s="22"/>
      <c r="M17" s="22"/>
      <c r="N17" s="22" t="s">
        <v>7</v>
      </c>
    </row>
    <row r="18" spans="1:15" s="11" customFormat="1" ht="22.5" customHeight="1">
      <c r="A18" s="42" t="s">
        <v>15</v>
      </c>
      <c r="B18" s="6"/>
      <c r="C18" s="10"/>
      <c r="D18" s="10"/>
      <c r="E18" s="41"/>
      <c r="F18" s="45">
        <v>2.52</v>
      </c>
      <c r="G18" s="45">
        <v>2.25</v>
      </c>
      <c r="H18" s="45">
        <v>2.25</v>
      </c>
      <c r="I18" s="35">
        <f>(G18-F18)/F18*100</f>
        <v>-10.714285714285715</v>
      </c>
      <c r="J18" s="35">
        <f>(H18-G18)/G18*100</f>
        <v>0</v>
      </c>
      <c r="K18" s="21"/>
      <c r="M18" s="5" t="s">
        <v>16</v>
      </c>
      <c r="N18" s="22"/>
      <c r="O18" s="10"/>
    </row>
    <row r="19" spans="1:15" s="11" customFormat="1" ht="22.5" customHeight="1">
      <c r="A19" s="37"/>
      <c r="C19" s="22" t="s">
        <v>3</v>
      </c>
      <c r="D19" s="37"/>
      <c r="E19" s="38"/>
      <c r="F19" s="56">
        <v>2.5099999999999998</v>
      </c>
      <c r="G19" s="56">
        <v>2.2400000000000002</v>
      </c>
      <c r="H19" s="56">
        <v>2.2400000000000002</v>
      </c>
      <c r="I19" s="40">
        <f t="shared" ref="I19:J19" si="1">(G19-F19)/F19*100</f>
        <v>-10.756972111553768</v>
      </c>
      <c r="J19" s="40">
        <f t="shared" si="1"/>
        <v>0</v>
      </c>
      <c r="K19" s="21"/>
      <c r="L19" s="22"/>
      <c r="M19" s="22"/>
      <c r="N19" s="22" t="s">
        <v>6</v>
      </c>
      <c r="O19" s="10"/>
    </row>
    <row r="20" spans="1:15" s="10" customFormat="1" ht="22.5" customHeight="1">
      <c r="C20" s="10" t="s">
        <v>4</v>
      </c>
      <c r="F20" s="56">
        <v>3.06</v>
      </c>
      <c r="G20" s="56">
        <v>2.76</v>
      </c>
      <c r="H20" s="56">
        <v>2.75</v>
      </c>
      <c r="I20" s="40">
        <f>(G20-F20)/F20*100</f>
        <v>-9.8039215686274588</v>
      </c>
      <c r="J20" s="40">
        <f>(H20-G20)/G20*100</f>
        <v>-0.36231884057970243</v>
      </c>
      <c r="L20" s="22"/>
      <c r="M20" s="22"/>
      <c r="N20" s="22" t="s">
        <v>7</v>
      </c>
    </row>
    <row r="21" spans="1:15" s="11" customFormat="1" ht="22.5" customHeight="1">
      <c r="A21" s="42" t="s">
        <v>42</v>
      </c>
      <c r="B21" s="6"/>
      <c r="C21" s="6"/>
      <c r="D21" s="10"/>
      <c r="E21" s="41"/>
      <c r="F21" s="39"/>
      <c r="G21" s="39"/>
      <c r="H21" s="39"/>
      <c r="I21" s="40"/>
      <c r="J21" s="40"/>
      <c r="K21" s="21"/>
      <c r="L21" s="5" t="s">
        <v>41</v>
      </c>
      <c r="M21" s="22"/>
      <c r="N21" s="22"/>
      <c r="O21" s="10"/>
    </row>
    <row r="22" spans="1:15" s="11" customFormat="1" ht="22.5" customHeight="1">
      <c r="A22" s="5"/>
      <c r="B22" s="5" t="s">
        <v>20</v>
      </c>
      <c r="C22" s="33"/>
      <c r="D22" s="33"/>
      <c r="E22" s="34"/>
      <c r="F22" s="45">
        <v>885.56</v>
      </c>
      <c r="G22" s="45">
        <v>967.76</v>
      </c>
      <c r="H22" s="45">
        <v>997.29</v>
      </c>
      <c r="I22" s="35">
        <f t="shared" ref="I22:J24" si="2">(G22-F22)/F22*100</f>
        <v>9.2822620714576143</v>
      </c>
      <c r="J22" s="35">
        <f t="shared" si="2"/>
        <v>3.0513763743076772</v>
      </c>
      <c r="K22" s="21"/>
      <c r="L22" s="22"/>
      <c r="M22" s="5" t="s">
        <v>19</v>
      </c>
      <c r="N22" s="22"/>
      <c r="O22" s="10"/>
    </row>
    <row r="23" spans="1:15" s="11" customFormat="1" ht="22.5" customHeight="1">
      <c r="A23" s="37"/>
      <c r="C23" s="22" t="s">
        <v>3</v>
      </c>
      <c r="D23" s="37"/>
      <c r="E23" s="38"/>
      <c r="F23" s="56">
        <v>877.62</v>
      </c>
      <c r="G23" s="56">
        <v>960.83</v>
      </c>
      <c r="H23" s="56">
        <v>990.75</v>
      </c>
      <c r="I23" s="40">
        <f t="shared" si="2"/>
        <v>9.48132449123767</v>
      </c>
      <c r="J23" s="40">
        <f t="shared" si="2"/>
        <v>3.1139743763204684</v>
      </c>
      <c r="K23" s="21"/>
      <c r="L23" s="22"/>
      <c r="M23" s="22"/>
      <c r="N23" s="22" t="s">
        <v>6</v>
      </c>
      <c r="O23" s="10"/>
    </row>
    <row r="24" spans="1:15" s="11" customFormat="1" ht="22.5" customHeight="1">
      <c r="A24" s="10"/>
      <c r="C24" s="10" t="s">
        <v>4</v>
      </c>
      <c r="D24" s="10"/>
      <c r="E24" s="41"/>
      <c r="F24" s="56">
        <v>1163.92</v>
      </c>
      <c r="G24" s="56">
        <v>1230.21</v>
      </c>
      <c r="H24" s="56">
        <v>1250.92</v>
      </c>
      <c r="I24" s="40">
        <f t="shared" si="2"/>
        <v>5.6954086191490791</v>
      </c>
      <c r="J24" s="40">
        <f t="shared" si="2"/>
        <v>1.6834524186927462</v>
      </c>
      <c r="K24" s="21"/>
      <c r="L24" s="22"/>
      <c r="M24" s="22"/>
      <c r="N24" s="22" t="s">
        <v>7</v>
      </c>
      <c r="O24" s="10"/>
    </row>
    <row r="25" spans="1:15" s="11" customFormat="1" ht="22.5" customHeight="1">
      <c r="A25" s="10"/>
      <c r="C25" s="10"/>
      <c r="D25" s="10"/>
      <c r="E25" s="41"/>
      <c r="F25" s="39"/>
      <c r="G25" s="39"/>
      <c r="H25" s="39"/>
      <c r="I25" s="40"/>
      <c r="J25" s="40"/>
      <c r="K25" s="10"/>
      <c r="L25" s="22"/>
      <c r="M25" s="22"/>
      <c r="N25" s="22"/>
      <c r="O25" s="10"/>
    </row>
    <row r="26" spans="1:15" s="11" customFormat="1" ht="22.5" customHeight="1">
      <c r="A26" s="10"/>
      <c r="C26" s="10"/>
      <c r="D26" s="10"/>
      <c r="E26" s="10"/>
      <c r="F26" s="46"/>
      <c r="G26" s="46"/>
      <c r="H26" s="46"/>
      <c r="I26" s="47"/>
      <c r="J26" s="47"/>
      <c r="K26" s="10"/>
      <c r="L26" s="22"/>
      <c r="M26" s="22"/>
      <c r="N26" s="22"/>
      <c r="O26" s="10"/>
    </row>
    <row r="27" spans="1:15" s="11" customFormat="1" ht="22.5" customHeight="1">
      <c r="A27" s="10"/>
      <c r="C27" s="10"/>
      <c r="D27" s="10"/>
      <c r="E27" s="10"/>
      <c r="F27" s="46"/>
      <c r="G27" s="46"/>
      <c r="H27" s="46"/>
      <c r="I27" s="47"/>
      <c r="J27" s="47"/>
      <c r="K27" s="10"/>
      <c r="L27" s="22"/>
      <c r="M27" s="22"/>
      <c r="N27" s="22"/>
      <c r="O27" s="10"/>
    </row>
    <row r="28" spans="1:15" s="3" customFormat="1" ht="21" customHeight="1">
      <c r="B28" s="1" t="s">
        <v>0</v>
      </c>
      <c r="C28" s="1"/>
      <c r="D28" s="2">
        <v>14.2</v>
      </c>
      <c r="E28" s="1" t="s">
        <v>35</v>
      </c>
      <c r="N28" s="4"/>
      <c r="O28" s="4"/>
    </row>
    <row r="29" spans="1:15" s="4" customFormat="1" ht="21" customHeight="1">
      <c r="B29" s="52" t="s">
        <v>38</v>
      </c>
      <c r="C29" s="52"/>
      <c r="D29" s="2">
        <v>14.2</v>
      </c>
      <c r="E29" s="52" t="s">
        <v>34</v>
      </c>
    </row>
    <row r="30" spans="1:15" ht="6" customHeight="1"/>
    <row r="31" spans="1:15" s="11" customFormat="1" ht="20.25" customHeight="1">
      <c r="A31" s="60" t="s">
        <v>1</v>
      </c>
      <c r="B31" s="60"/>
      <c r="C31" s="60"/>
      <c r="D31" s="60"/>
      <c r="E31" s="61"/>
      <c r="F31" s="31"/>
      <c r="G31" s="31"/>
      <c r="H31" s="31"/>
      <c r="I31" s="66" t="s">
        <v>24</v>
      </c>
      <c r="J31" s="67"/>
      <c r="K31" s="9"/>
      <c r="L31" s="60" t="s">
        <v>2</v>
      </c>
      <c r="M31" s="60"/>
      <c r="N31" s="60"/>
      <c r="O31" s="10"/>
    </row>
    <row r="32" spans="1:15" s="11" customFormat="1" ht="20.25" customHeight="1">
      <c r="A32" s="62"/>
      <c r="B32" s="62"/>
      <c r="C32" s="62"/>
      <c r="D32" s="62"/>
      <c r="E32" s="63"/>
      <c r="F32" s="12">
        <v>2555</v>
      </c>
      <c r="G32" s="12">
        <v>2556</v>
      </c>
      <c r="H32" s="12">
        <v>2557</v>
      </c>
      <c r="I32" s="68" t="s">
        <v>25</v>
      </c>
      <c r="J32" s="69"/>
      <c r="K32" s="13"/>
      <c r="L32" s="62"/>
      <c r="M32" s="62"/>
      <c r="N32" s="62"/>
      <c r="O32" s="10"/>
    </row>
    <row r="33" spans="1:15" s="11" customFormat="1" ht="20.25" customHeight="1">
      <c r="A33" s="64"/>
      <c r="B33" s="64"/>
      <c r="C33" s="64"/>
      <c r="D33" s="64"/>
      <c r="E33" s="65"/>
      <c r="F33" s="32" t="s">
        <v>29</v>
      </c>
      <c r="G33" s="32" t="s">
        <v>47</v>
      </c>
      <c r="H33" s="32" t="s">
        <v>46</v>
      </c>
      <c r="I33" s="15" t="s">
        <v>33</v>
      </c>
      <c r="J33" s="15" t="s">
        <v>45</v>
      </c>
      <c r="K33" s="16"/>
      <c r="L33" s="64"/>
      <c r="M33" s="64"/>
      <c r="N33" s="64"/>
      <c r="O33" s="10"/>
    </row>
    <row r="34" spans="1:15" s="11" customFormat="1" ht="23.25" customHeight="1">
      <c r="A34" s="42"/>
      <c r="B34" s="6" t="s">
        <v>21</v>
      </c>
      <c r="C34" s="6"/>
      <c r="D34" s="6"/>
      <c r="E34" s="43"/>
      <c r="F34" s="57">
        <v>984.19</v>
      </c>
      <c r="G34" s="57">
        <v>1100.46</v>
      </c>
      <c r="H34" s="57">
        <v>1132.76</v>
      </c>
      <c r="I34" s="35">
        <f t="shared" ref="I34:J39" si="3">(G34-F34)/F34*100</f>
        <v>11.813775795324071</v>
      </c>
      <c r="J34" s="35">
        <f t="shared" si="3"/>
        <v>2.9351362157643126</v>
      </c>
      <c r="K34" s="10"/>
      <c r="M34" s="5" t="s">
        <v>18</v>
      </c>
      <c r="N34" s="22"/>
      <c r="O34" s="10"/>
    </row>
    <row r="35" spans="1:15" s="11" customFormat="1" ht="23.25" customHeight="1">
      <c r="A35" s="37"/>
      <c r="C35" s="22" t="s">
        <v>3</v>
      </c>
      <c r="D35" s="37"/>
      <c r="E35" s="38"/>
      <c r="F35" s="58">
        <v>973.7</v>
      </c>
      <c r="G35" s="58">
        <v>1092.17</v>
      </c>
      <c r="H35" s="58">
        <v>1125.1199999999999</v>
      </c>
      <c r="I35" s="40">
        <f t="shared" si="3"/>
        <v>12.166991886618057</v>
      </c>
      <c r="J35" s="40">
        <f t="shared" si="3"/>
        <v>3.0169295988719536</v>
      </c>
      <c r="K35" s="10"/>
      <c r="L35" s="22"/>
      <c r="M35" s="22"/>
      <c r="N35" s="22" t="s">
        <v>6</v>
      </c>
      <c r="O35" s="10"/>
    </row>
    <row r="36" spans="1:15" s="11" customFormat="1" ht="23.25" customHeight="1">
      <c r="A36" s="10"/>
      <c r="C36" s="10" t="s">
        <v>4</v>
      </c>
      <c r="D36" s="10"/>
      <c r="E36" s="41"/>
      <c r="F36" s="58">
        <v>1320.64</v>
      </c>
      <c r="G36" s="58">
        <v>1386.73</v>
      </c>
      <c r="H36" s="58">
        <v>1405.88</v>
      </c>
      <c r="I36" s="40">
        <f t="shared" si="3"/>
        <v>5.0043918100314926</v>
      </c>
      <c r="J36" s="40">
        <f t="shared" si="3"/>
        <v>1.3809465433069228</v>
      </c>
      <c r="K36" s="10"/>
      <c r="L36" s="22"/>
      <c r="M36" s="22"/>
      <c r="N36" s="22" t="s">
        <v>7</v>
      </c>
      <c r="O36" s="10"/>
    </row>
    <row r="37" spans="1:15" s="11" customFormat="1" ht="23.25" customHeight="1">
      <c r="A37" s="42"/>
      <c r="B37" s="6" t="s">
        <v>22</v>
      </c>
      <c r="C37" s="6"/>
      <c r="D37" s="6"/>
      <c r="E37" s="43"/>
      <c r="F37" s="45">
        <v>596.33000000000004</v>
      </c>
      <c r="G37" s="57">
        <v>604.9</v>
      </c>
      <c r="H37" s="57">
        <v>615.33000000000004</v>
      </c>
      <c r="I37" s="35">
        <f t="shared" si="3"/>
        <v>1.4371237402109462</v>
      </c>
      <c r="J37" s="35">
        <f t="shared" si="3"/>
        <v>1.7242519424698404</v>
      </c>
      <c r="K37" s="10"/>
      <c r="M37" s="5" t="s">
        <v>17</v>
      </c>
      <c r="N37" s="22"/>
      <c r="O37" s="10"/>
    </row>
    <row r="38" spans="1:15" s="11" customFormat="1" ht="23.25" customHeight="1">
      <c r="A38" s="37"/>
      <c r="C38" s="22" t="s">
        <v>3</v>
      </c>
      <c r="D38" s="37"/>
      <c r="E38" s="38"/>
      <c r="F38" s="56">
        <v>598.54999999999995</v>
      </c>
      <c r="G38" s="56">
        <v>605.08000000000004</v>
      </c>
      <c r="H38" s="56">
        <v>614.84</v>
      </c>
      <c r="I38" s="40">
        <f t="shared" si="3"/>
        <v>1.0909698437891717</v>
      </c>
      <c r="J38" s="40">
        <f t="shared" si="3"/>
        <v>1.6130098499371965</v>
      </c>
      <c r="K38" s="10"/>
      <c r="L38" s="22"/>
      <c r="M38" s="22"/>
      <c r="N38" s="22" t="s">
        <v>6</v>
      </c>
      <c r="O38" s="10"/>
    </row>
    <row r="39" spans="1:15" s="10" customFormat="1" ht="23.25" customHeight="1">
      <c r="C39" s="10" t="s">
        <v>4</v>
      </c>
      <c r="F39" s="56">
        <v>489.67</v>
      </c>
      <c r="G39" s="56">
        <v>595.22</v>
      </c>
      <c r="H39" s="56">
        <v>641.02</v>
      </c>
      <c r="I39" s="40">
        <f t="shared" si="3"/>
        <v>21.555333183572611</v>
      </c>
      <c r="J39" s="40">
        <f t="shared" si="3"/>
        <v>7.6946339168710649</v>
      </c>
      <c r="L39" s="22"/>
      <c r="M39" s="22"/>
      <c r="N39" s="22" t="s">
        <v>7</v>
      </c>
    </row>
    <row r="40" spans="1:15" s="11" customFormat="1" ht="23.25" customHeight="1">
      <c r="A40" s="42" t="s">
        <v>37</v>
      </c>
      <c r="B40" s="6"/>
      <c r="C40" s="6"/>
      <c r="D40" s="6"/>
      <c r="E40" s="43"/>
      <c r="F40" s="36"/>
      <c r="G40" s="36"/>
      <c r="H40" s="36"/>
      <c r="I40" s="40"/>
      <c r="J40" s="41"/>
      <c r="K40" s="10"/>
      <c r="L40" s="5" t="s">
        <v>23</v>
      </c>
      <c r="M40" s="22"/>
      <c r="N40" s="22"/>
      <c r="O40" s="10"/>
    </row>
    <row r="41" spans="1:15" s="11" customFormat="1" ht="23.25" customHeight="1">
      <c r="A41" s="5"/>
      <c r="B41" s="5" t="s">
        <v>20</v>
      </c>
      <c r="C41" s="33"/>
      <c r="D41" s="33"/>
      <c r="E41" s="34"/>
      <c r="F41" s="45">
        <v>2200.0100000000002</v>
      </c>
      <c r="G41" s="57">
        <f>SUM(G42:G43)</f>
        <v>2469.23</v>
      </c>
      <c r="H41" s="57">
        <f>SUM(H42:H43)</f>
        <v>2675.47</v>
      </c>
      <c r="I41" s="35">
        <f t="shared" ref="I41:J43" si="4">(G41-F41)/F41*100</f>
        <v>12.23721710355861</v>
      </c>
      <c r="J41" s="35">
        <f t="shared" si="4"/>
        <v>8.352401355888265</v>
      </c>
      <c r="K41" s="10"/>
      <c r="L41" s="22"/>
      <c r="M41" s="5" t="s">
        <v>19</v>
      </c>
      <c r="N41" s="22"/>
      <c r="O41" s="10"/>
    </row>
    <row r="42" spans="1:15" s="11" customFormat="1" ht="23.25" customHeight="1">
      <c r="A42" s="37"/>
      <c r="C42" s="22" t="s">
        <v>3</v>
      </c>
      <c r="D42" s="37"/>
      <c r="E42" s="38"/>
      <c r="F42" s="56">
        <v>2119.73</v>
      </c>
      <c r="G42" s="56">
        <v>2388.5300000000002</v>
      </c>
      <c r="H42" s="56">
        <v>2591.08</v>
      </c>
      <c r="I42" s="40">
        <f t="shared" si="4"/>
        <v>12.680860298245539</v>
      </c>
      <c r="J42" s="40">
        <f t="shared" si="4"/>
        <v>8.4801111981009125</v>
      </c>
      <c r="K42" s="10"/>
      <c r="L42" s="22"/>
      <c r="M42" s="22"/>
      <c r="N42" s="22" t="s">
        <v>6</v>
      </c>
      <c r="O42" s="10"/>
    </row>
    <row r="43" spans="1:15" s="11" customFormat="1" ht="23.25" customHeight="1">
      <c r="A43" s="10"/>
      <c r="C43" s="10" t="s">
        <v>4</v>
      </c>
      <c r="D43" s="10"/>
      <c r="E43" s="41"/>
      <c r="F43" s="56">
        <v>80.28</v>
      </c>
      <c r="G43" s="56">
        <v>80.7</v>
      </c>
      <c r="H43" s="56">
        <v>84.39</v>
      </c>
      <c r="I43" s="40">
        <f t="shared" si="4"/>
        <v>0.52316890881913514</v>
      </c>
      <c r="J43" s="40">
        <f t="shared" si="4"/>
        <v>4.5724907063196998</v>
      </c>
      <c r="K43" s="21"/>
      <c r="L43" s="22"/>
      <c r="M43" s="22"/>
      <c r="N43" s="22" t="s">
        <v>7</v>
      </c>
      <c r="O43" s="10"/>
    </row>
    <row r="44" spans="1:15" s="11" customFormat="1" ht="3" customHeight="1">
      <c r="A44" s="23"/>
      <c r="B44" s="23"/>
      <c r="C44" s="23"/>
      <c r="D44" s="23"/>
      <c r="E44" s="24"/>
      <c r="F44" s="25"/>
      <c r="G44" s="25"/>
      <c r="H44" s="25"/>
      <c r="I44" s="25"/>
      <c r="J44" s="25"/>
      <c r="K44" s="26"/>
      <c r="L44" s="27"/>
      <c r="M44" s="27"/>
      <c r="N44" s="22" t="s">
        <v>7</v>
      </c>
      <c r="O44" s="10"/>
    </row>
    <row r="45" spans="1:15" ht="3" customHeight="1">
      <c r="A45" s="8"/>
      <c r="B45" s="8"/>
      <c r="C45" s="8"/>
      <c r="D45" s="8"/>
      <c r="E45" s="8"/>
      <c r="F45" s="8"/>
      <c r="G45" s="8"/>
      <c r="H45" s="8"/>
      <c r="I45" s="8"/>
      <c r="J45" s="8"/>
      <c r="K45" s="8"/>
      <c r="L45" s="28"/>
      <c r="M45" s="28"/>
      <c r="N45" s="59"/>
    </row>
    <row r="46" spans="1:15" s="49" customFormat="1" ht="18.95" customHeight="1">
      <c r="A46" s="48"/>
      <c r="B46" s="48"/>
      <c r="C46" s="48" t="s">
        <v>12</v>
      </c>
      <c r="E46" s="48"/>
      <c r="F46" s="48"/>
      <c r="G46" s="48"/>
      <c r="H46" s="48"/>
      <c r="I46" s="48"/>
      <c r="J46" s="48"/>
      <c r="K46" s="48"/>
      <c r="L46" s="50"/>
      <c r="M46" s="50"/>
      <c r="N46" s="50"/>
      <c r="O46" s="48"/>
    </row>
    <row r="47" spans="1:15" s="49" customFormat="1" ht="18.95" customHeight="1">
      <c r="A47" s="48"/>
      <c r="B47" s="48"/>
      <c r="C47" s="48"/>
      <c r="D47" s="48" t="s">
        <v>11</v>
      </c>
      <c r="E47" s="48"/>
      <c r="F47" s="48"/>
      <c r="G47" s="48"/>
      <c r="H47" s="48"/>
      <c r="I47" s="48"/>
      <c r="J47" s="48"/>
      <c r="K47" s="48"/>
      <c r="L47" s="50"/>
      <c r="M47" s="50"/>
      <c r="N47" s="50"/>
      <c r="O47" s="48"/>
    </row>
    <row r="48" spans="1:15" s="49" customFormat="1" ht="18.95" customHeight="1">
      <c r="A48" s="48"/>
      <c r="B48" s="48"/>
      <c r="C48" s="48"/>
      <c r="D48" s="48" t="s">
        <v>10</v>
      </c>
      <c r="E48" s="48"/>
      <c r="F48" s="48"/>
      <c r="G48" s="48"/>
      <c r="H48" s="48"/>
      <c r="I48" s="48"/>
      <c r="J48" s="48"/>
      <c r="K48" s="48"/>
      <c r="L48" s="50"/>
      <c r="M48" s="50"/>
      <c r="N48" s="50"/>
      <c r="O48" s="48"/>
    </row>
    <row r="49" spans="1:16" s="49" customFormat="1" ht="18.95" customHeight="1">
      <c r="A49" s="48"/>
      <c r="B49" s="48"/>
      <c r="C49" s="48" t="s">
        <v>9</v>
      </c>
      <c r="E49" s="48"/>
      <c r="F49" s="48"/>
      <c r="G49" s="48"/>
      <c r="H49" s="48"/>
      <c r="I49" s="48"/>
      <c r="J49" s="48"/>
      <c r="K49" s="48"/>
      <c r="L49" s="50"/>
      <c r="M49" s="50"/>
      <c r="N49" s="50"/>
      <c r="O49" s="48"/>
    </row>
    <row r="50" spans="1:16" s="49" customFormat="1" ht="18.95" customHeight="1">
      <c r="A50" s="48"/>
      <c r="B50" s="48"/>
      <c r="D50" s="48" t="s">
        <v>8</v>
      </c>
      <c r="E50" s="48"/>
      <c r="F50" s="48"/>
      <c r="G50" s="48"/>
      <c r="H50" s="48"/>
      <c r="I50" s="48"/>
      <c r="J50" s="48"/>
      <c r="K50" s="48"/>
      <c r="L50" s="50"/>
      <c r="M50" s="50"/>
      <c r="N50" s="50"/>
      <c r="O50" s="48"/>
    </row>
    <row r="51" spans="1:16" s="49" customFormat="1" ht="18.95" customHeight="1">
      <c r="C51" s="55" t="s">
        <v>36</v>
      </c>
      <c r="D51" s="49" t="s">
        <v>30</v>
      </c>
      <c r="L51" s="51"/>
      <c r="M51" s="51"/>
      <c r="N51" s="50"/>
      <c r="O51" s="48"/>
    </row>
    <row r="52" spans="1:16" s="49" customFormat="1" ht="18.95" customHeight="1">
      <c r="C52" s="55" t="s">
        <v>32</v>
      </c>
      <c r="D52" s="49" t="s">
        <v>31</v>
      </c>
      <c r="L52" s="51"/>
      <c r="M52" s="51"/>
      <c r="N52" s="50"/>
      <c r="O52" s="48"/>
    </row>
    <row r="53" spans="1:16" s="11" customFormat="1" ht="17.25">
      <c r="L53" s="29"/>
      <c r="M53" s="29"/>
      <c r="N53" s="22"/>
      <c r="O53" s="10"/>
    </row>
    <row r="54" spans="1:16" s="11" customFormat="1">
      <c r="B54" s="7"/>
      <c r="L54" s="29"/>
      <c r="M54" s="29"/>
      <c r="N54" s="22"/>
      <c r="O54" s="10"/>
    </row>
    <row r="55" spans="1:16" s="11" customFormat="1" ht="17.25">
      <c r="B55" s="44"/>
      <c r="L55" s="29"/>
      <c r="M55" s="29"/>
      <c r="N55" s="22"/>
      <c r="O55" s="10"/>
    </row>
    <row r="56" spans="1:16">
      <c r="L56" s="30"/>
      <c r="M56" s="30"/>
      <c r="N56" s="28"/>
    </row>
    <row r="57" spans="1:16" s="8" customFormat="1">
      <c r="A57" s="7"/>
      <c r="B57" s="7"/>
      <c r="C57" s="7"/>
      <c r="D57" s="7"/>
      <c r="E57" s="7"/>
      <c r="F57" s="7"/>
      <c r="G57" s="7"/>
      <c r="H57" s="7"/>
      <c r="I57" s="7"/>
      <c r="J57" s="7"/>
      <c r="K57" s="7"/>
      <c r="L57" s="30"/>
      <c r="M57" s="30"/>
      <c r="N57" s="28"/>
      <c r="P57" s="7"/>
    </row>
    <row r="58" spans="1:16" s="8" customFormat="1">
      <c r="A58" s="7"/>
      <c r="B58" s="7"/>
      <c r="C58" s="7"/>
      <c r="D58" s="7"/>
      <c r="E58" s="7"/>
      <c r="F58" s="7"/>
      <c r="G58" s="7"/>
      <c r="H58" s="7"/>
      <c r="I58" s="7"/>
      <c r="J58" s="7"/>
      <c r="K58" s="7"/>
      <c r="L58" s="30"/>
      <c r="M58" s="30"/>
      <c r="N58" s="28"/>
      <c r="P58" s="7"/>
    </row>
    <row r="59" spans="1:16" s="8" customFormat="1">
      <c r="A59" s="7"/>
      <c r="B59" s="7"/>
      <c r="C59" s="7"/>
      <c r="D59" s="7"/>
      <c r="E59" s="7"/>
      <c r="F59" s="7"/>
      <c r="G59" s="7"/>
      <c r="H59" s="7"/>
      <c r="I59" s="7"/>
      <c r="J59" s="7"/>
      <c r="K59" s="7"/>
      <c r="L59" s="30"/>
      <c r="M59" s="30"/>
      <c r="N59" s="28"/>
      <c r="P59" s="7"/>
    </row>
    <row r="60" spans="1:16" s="8" customFormat="1">
      <c r="A60" s="7"/>
      <c r="B60" s="7"/>
      <c r="C60" s="7"/>
      <c r="D60" s="7"/>
      <c r="E60" s="7"/>
      <c r="F60" s="7"/>
      <c r="G60" s="7"/>
      <c r="H60" s="7"/>
      <c r="I60" s="7"/>
      <c r="J60" s="7"/>
      <c r="K60" s="7"/>
      <c r="L60" s="30"/>
      <c r="M60" s="30"/>
      <c r="N60" s="28"/>
      <c r="P60" s="7"/>
    </row>
    <row r="61" spans="1:16" s="8" customFormat="1">
      <c r="A61" s="7"/>
      <c r="B61" s="7"/>
      <c r="C61" s="7"/>
      <c r="D61" s="7"/>
      <c r="E61" s="7"/>
      <c r="F61" s="7"/>
      <c r="G61" s="7"/>
      <c r="H61" s="7"/>
      <c r="I61" s="7"/>
      <c r="J61" s="7"/>
      <c r="K61" s="7"/>
      <c r="L61" s="30"/>
      <c r="M61" s="30"/>
      <c r="N61" s="28"/>
      <c r="P61" s="7"/>
    </row>
    <row r="62" spans="1:16" s="8" customFormat="1">
      <c r="A62" s="7"/>
      <c r="B62" s="7"/>
      <c r="C62" s="7"/>
      <c r="D62" s="7"/>
      <c r="E62" s="7"/>
      <c r="F62" s="7"/>
      <c r="G62" s="7"/>
      <c r="H62" s="7"/>
      <c r="I62" s="7"/>
      <c r="J62" s="7"/>
      <c r="K62" s="7"/>
      <c r="L62" s="30"/>
      <c r="M62" s="30"/>
      <c r="N62" s="28"/>
      <c r="P62" s="7"/>
    </row>
    <row r="63" spans="1:16" s="8" customFormat="1">
      <c r="A63" s="7"/>
      <c r="B63" s="7"/>
      <c r="C63" s="7"/>
      <c r="D63" s="7"/>
      <c r="E63" s="7"/>
      <c r="F63" s="7"/>
      <c r="G63" s="7"/>
      <c r="H63" s="7"/>
      <c r="I63" s="7"/>
      <c r="J63" s="7"/>
      <c r="K63" s="7"/>
      <c r="L63" s="30"/>
      <c r="M63" s="30"/>
      <c r="N63" s="28"/>
      <c r="P63" s="7"/>
    </row>
    <row r="64" spans="1:16" s="8" customFormat="1">
      <c r="A64" s="7"/>
      <c r="B64" s="7"/>
      <c r="C64" s="7"/>
      <c r="D64" s="7"/>
      <c r="E64" s="7"/>
      <c r="F64" s="7"/>
      <c r="G64" s="7"/>
      <c r="H64" s="7"/>
      <c r="I64" s="7"/>
      <c r="J64" s="7"/>
      <c r="K64" s="7"/>
      <c r="L64" s="30"/>
      <c r="M64" s="30"/>
      <c r="N64" s="28"/>
      <c r="P64" s="7"/>
    </row>
    <row r="65" spans="1:16" s="8" customFormat="1">
      <c r="A65" s="7"/>
      <c r="B65" s="7"/>
      <c r="C65" s="7"/>
      <c r="D65" s="7"/>
      <c r="E65" s="7"/>
      <c r="F65" s="7"/>
      <c r="G65" s="7"/>
      <c r="H65" s="7"/>
      <c r="I65" s="7"/>
      <c r="J65" s="7"/>
      <c r="K65" s="7"/>
      <c r="L65" s="30"/>
      <c r="M65" s="30"/>
      <c r="N65" s="28"/>
      <c r="P65" s="7"/>
    </row>
    <row r="66" spans="1:16" s="8" customFormat="1">
      <c r="A66" s="7"/>
      <c r="B66" s="7"/>
      <c r="C66" s="7"/>
      <c r="D66" s="7"/>
      <c r="E66" s="7"/>
      <c r="F66" s="7"/>
      <c r="G66" s="7"/>
      <c r="H66" s="7"/>
      <c r="I66" s="7"/>
      <c r="J66" s="7"/>
      <c r="K66" s="7"/>
      <c r="L66" s="30"/>
      <c r="M66" s="30"/>
      <c r="N66" s="28"/>
      <c r="P66" s="7"/>
    </row>
    <row r="67" spans="1:16" s="8" customFormat="1">
      <c r="A67" s="7"/>
      <c r="B67" s="7"/>
      <c r="C67" s="7"/>
      <c r="D67" s="7"/>
      <c r="E67" s="7"/>
      <c r="F67" s="7"/>
      <c r="G67" s="7"/>
      <c r="H67" s="7"/>
      <c r="I67" s="7"/>
      <c r="J67" s="7"/>
      <c r="K67" s="7"/>
      <c r="L67" s="30"/>
      <c r="M67" s="30"/>
      <c r="N67" s="28"/>
      <c r="P67" s="7"/>
    </row>
    <row r="68" spans="1:16" s="8" customFormat="1">
      <c r="A68" s="7"/>
      <c r="B68" s="7"/>
      <c r="C68" s="7"/>
      <c r="D68" s="7"/>
      <c r="E68" s="7"/>
      <c r="F68" s="7"/>
      <c r="G68" s="7"/>
      <c r="H68" s="7"/>
      <c r="I68" s="7"/>
      <c r="J68" s="7"/>
      <c r="K68" s="7"/>
      <c r="L68" s="30"/>
      <c r="M68" s="30"/>
      <c r="N68" s="28"/>
      <c r="P68" s="7"/>
    </row>
    <row r="69" spans="1:16" s="8" customFormat="1">
      <c r="A69" s="7"/>
      <c r="B69" s="7"/>
      <c r="C69" s="7"/>
      <c r="D69" s="7"/>
      <c r="E69" s="7"/>
      <c r="F69" s="7"/>
      <c r="G69" s="7"/>
      <c r="H69" s="7"/>
      <c r="I69" s="7"/>
      <c r="J69" s="7"/>
      <c r="K69" s="7"/>
      <c r="L69" s="30"/>
      <c r="M69" s="30"/>
      <c r="N69" s="28"/>
      <c r="P69" s="7"/>
    </row>
    <row r="70" spans="1:16" s="8" customFormat="1">
      <c r="A70" s="7"/>
      <c r="B70" s="7"/>
      <c r="C70" s="7"/>
      <c r="D70" s="7"/>
      <c r="E70" s="7"/>
      <c r="F70" s="7"/>
      <c r="G70" s="7"/>
      <c r="H70" s="7"/>
      <c r="I70" s="7"/>
      <c r="J70" s="7"/>
      <c r="K70" s="7"/>
      <c r="L70" s="30"/>
      <c r="M70" s="30"/>
      <c r="N70" s="28"/>
      <c r="P70" s="7"/>
    </row>
    <row r="71" spans="1:16" s="8" customFormat="1">
      <c r="A71" s="7"/>
      <c r="B71" s="7"/>
      <c r="C71" s="7"/>
      <c r="D71" s="7"/>
      <c r="E71" s="7"/>
      <c r="F71" s="7"/>
      <c r="G71" s="7"/>
      <c r="H71" s="7"/>
      <c r="I71" s="7"/>
      <c r="J71" s="7"/>
      <c r="K71" s="7"/>
      <c r="L71" s="30"/>
      <c r="M71" s="30"/>
      <c r="N71" s="28"/>
      <c r="P71" s="7"/>
    </row>
    <row r="72" spans="1:16" s="8" customFormat="1">
      <c r="A72" s="7"/>
      <c r="B72" s="7"/>
      <c r="C72" s="7"/>
      <c r="D72" s="7"/>
      <c r="E72" s="7"/>
      <c r="F72" s="7"/>
      <c r="G72" s="7"/>
      <c r="H72" s="7"/>
      <c r="I72" s="7"/>
      <c r="J72" s="7"/>
      <c r="K72" s="7"/>
      <c r="L72" s="30"/>
      <c r="M72" s="30"/>
      <c r="N72" s="28"/>
      <c r="P72" s="7"/>
    </row>
    <row r="73" spans="1:16" s="8" customFormat="1">
      <c r="A73" s="7"/>
      <c r="B73" s="7"/>
      <c r="C73" s="7"/>
      <c r="D73" s="7"/>
      <c r="E73" s="7"/>
      <c r="F73" s="7"/>
      <c r="G73" s="7"/>
      <c r="H73" s="7"/>
      <c r="I73" s="7"/>
      <c r="J73" s="7"/>
      <c r="K73" s="7"/>
      <c r="L73" s="30"/>
      <c r="M73" s="30"/>
      <c r="N73" s="28"/>
      <c r="P73" s="7"/>
    </row>
    <row r="74" spans="1:16" s="8" customFormat="1">
      <c r="A74" s="7"/>
      <c r="B74" s="7"/>
      <c r="C74" s="7"/>
      <c r="D74" s="7"/>
      <c r="E74" s="7"/>
      <c r="F74" s="7"/>
      <c r="G74" s="7"/>
      <c r="H74" s="7"/>
      <c r="I74" s="7"/>
      <c r="J74" s="7"/>
      <c r="K74" s="7"/>
      <c r="L74" s="30"/>
      <c r="M74" s="30"/>
      <c r="N74" s="28"/>
      <c r="P74" s="7"/>
    </row>
    <row r="75" spans="1:16" s="8" customFormat="1">
      <c r="A75" s="7"/>
      <c r="B75" s="7"/>
      <c r="C75" s="7"/>
      <c r="D75" s="7"/>
      <c r="E75" s="7"/>
      <c r="F75" s="7"/>
      <c r="G75" s="7"/>
      <c r="H75" s="7"/>
      <c r="I75" s="7"/>
      <c r="J75" s="7"/>
      <c r="K75" s="7"/>
      <c r="L75" s="30"/>
      <c r="M75" s="30"/>
      <c r="N75" s="28"/>
      <c r="P75" s="7"/>
    </row>
    <row r="76" spans="1:16" s="8" customFormat="1">
      <c r="A76" s="7"/>
      <c r="B76" s="7"/>
      <c r="C76" s="7"/>
      <c r="D76" s="7"/>
      <c r="E76" s="7"/>
      <c r="F76" s="7"/>
      <c r="G76" s="7"/>
      <c r="H76" s="7"/>
      <c r="I76" s="7"/>
      <c r="J76" s="7"/>
      <c r="K76" s="7"/>
      <c r="L76" s="30"/>
      <c r="M76" s="30"/>
      <c r="N76" s="28"/>
      <c r="P76" s="7"/>
    </row>
    <row r="77" spans="1:16" s="8" customFormat="1">
      <c r="A77" s="7"/>
      <c r="B77" s="7"/>
      <c r="C77" s="7"/>
      <c r="D77" s="7"/>
      <c r="E77" s="7"/>
      <c r="F77" s="7"/>
      <c r="G77" s="7"/>
      <c r="H77" s="7"/>
      <c r="I77" s="7"/>
      <c r="J77" s="7"/>
      <c r="K77" s="7"/>
      <c r="L77" s="30"/>
      <c r="M77" s="30"/>
      <c r="N77" s="28"/>
      <c r="P77" s="7"/>
    </row>
    <row r="78" spans="1:16" s="8" customFormat="1">
      <c r="A78" s="7"/>
      <c r="B78" s="7"/>
      <c r="C78" s="7"/>
      <c r="D78" s="7"/>
      <c r="E78" s="7"/>
      <c r="F78" s="7"/>
      <c r="G78" s="7"/>
      <c r="H78" s="7"/>
      <c r="I78" s="7"/>
      <c r="J78" s="7"/>
      <c r="K78" s="7"/>
      <c r="L78" s="30"/>
      <c r="M78" s="30"/>
      <c r="N78" s="28"/>
      <c r="P78" s="7"/>
    </row>
    <row r="79" spans="1:16" s="8" customFormat="1">
      <c r="A79" s="7"/>
      <c r="B79" s="7"/>
      <c r="C79" s="7"/>
      <c r="D79" s="7"/>
      <c r="E79" s="7"/>
      <c r="F79" s="7"/>
      <c r="G79" s="7"/>
      <c r="H79" s="7"/>
      <c r="I79" s="7"/>
      <c r="J79" s="7"/>
      <c r="K79" s="7"/>
      <c r="L79" s="30"/>
      <c r="M79" s="30"/>
      <c r="N79" s="28"/>
      <c r="P79" s="7"/>
    </row>
    <row r="80" spans="1:16" s="8" customFormat="1">
      <c r="A80" s="7"/>
      <c r="B80" s="7"/>
      <c r="C80" s="7"/>
      <c r="D80" s="7"/>
      <c r="E80" s="7"/>
      <c r="F80" s="7"/>
      <c r="G80" s="7"/>
      <c r="H80" s="7"/>
      <c r="I80" s="7"/>
      <c r="J80" s="7"/>
      <c r="K80" s="7"/>
      <c r="L80" s="30"/>
      <c r="M80" s="30"/>
      <c r="N80" s="28"/>
      <c r="P80" s="7"/>
    </row>
    <row r="81" spans="1:16" s="8" customFormat="1">
      <c r="A81" s="7"/>
      <c r="B81" s="7"/>
      <c r="C81" s="7"/>
      <c r="D81" s="7"/>
      <c r="E81" s="7"/>
      <c r="F81" s="7"/>
      <c r="G81" s="7"/>
      <c r="H81" s="7"/>
      <c r="I81" s="7"/>
      <c r="J81" s="7"/>
      <c r="K81" s="7"/>
      <c r="L81" s="30"/>
      <c r="M81" s="30"/>
      <c r="N81" s="28"/>
      <c r="P81" s="7"/>
    </row>
    <row r="82" spans="1:16" s="8" customFormat="1">
      <c r="A82" s="7"/>
      <c r="B82" s="7"/>
      <c r="C82" s="7"/>
      <c r="D82" s="7"/>
      <c r="E82" s="7"/>
      <c r="F82" s="7"/>
      <c r="G82" s="7"/>
      <c r="H82" s="7"/>
      <c r="I82" s="7"/>
      <c r="J82" s="7"/>
      <c r="K82" s="7"/>
      <c r="L82" s="30"/>
      <c r="M82" s="30"/>
      <c r="N82" s="28"/>
      <c r="P82" s="7"/>
    </row>
    <row r="83" spans="1:16" s="8" customFormat="1">
      <c r="A83" s="7"/>
      <c r="B83" s="7"/>
      <c r="C83" s="7"/>
      <c r="D83" s="7"/>
      <c r="E83" s="7"/>
      <c r="F83" s="7"/>
      <c r="G83" s="7"/>
      <c r="H83" s="7"/>
      <c r="I83" s="7"/>
      <c r="J83" s="7"/>
      <c r="K83" s="7"/>
      <c r="L83" s="30"/>
      <c r="M83" s="30"/>
      <c r="N83" s="28"/>
      <c r="P83" s="7"/>
    </row>
    <row r="84" spans="1:16" s="8" customFormat="1">
      <c r="A84" s="7"/>
      <c r="B84" s="7"/>
      <c r="C84" s="7"/>
      <c r="D84" s="7"/>
      <c r="E84" s="7"/>
      <c r="F84" s="7"/>
      <c r="G84" s="7"/>
      <c r="H84" s="7"/>
      <c r="I84" s="7"/>
      <c r="J84" s="7"/>
      <c r="K84" s="7"/>
      <c r="L84" s="30"/>
      <c r="M84" s="30"/>
      <c r="N84" s="28"/>
      <c r="P84" s="7"/>
    </row>
    <row r="85" spans="1:16" s="8" customFormat="1">
      <c r="A85" s="7"/>
      <c r="B85" s="7"/>
      <c r="C85" s="7"/>
      <c r="D85" s="7"/>
      <c r="E85" s="7"/>
      <c r="F85" s="7"/>
      <c r="G85" s="7"/>
      <c r="H85" s="7"/>
      <c r="I85" s="7"/>
      <c r="J85" s="7"/>
      <c r="K85" s="7"/>
      <c r="L85" s="30"/>
      <c r="M85" s="30"/>
      <c r="N85" s="28"/>
      <c r="P85" s="7"/>
    </row>
    <row r="86" spans="1:16" s="8" customFormat="1">
      <c r="A86" s="7"/>
      <c r="B86" s="7"/>
      <c r="C86" s="7"/>
      <c r="D86" s="7"/>
      <c r="E86" s="7"/>
      <c r="F86" s="7"/>
      <c r="G86" s="7"/>
      <c r="H86" s="7"/>
      <c r="I86" s="7"/>
      <c r="J86" s="7"/>
      <c r="K86" s="7"/>
      <c r="L86" s="30"/>
      <c r="M86" s="30"/>
      <c r="N86" s="28"/>
      <c r="P86" s="7"/>
    </row>
    <row r="87" spans="1:16" s="8" customFormat="1">
      <c r="A87" s="7"/>
      <c r="B87" s="7"/>
      <c r="C87" s="7"/>
      <c r="D87" s="7"/>
      <c r="E87" s="7"/>
      <c r="F87" s="7"/>
      <c r="G87" s="7"/>
      <c r="H87" s="7"/>
      <c r="I87" s="7"/>
      <c r="J87" s="7"/>
      <c r="K87" s="7"/>
      <c r="L87" s="30"/>
      <c r="M87" s="30"/>
      <c r="N87" s="28"/>
      <c r="P87" s="7"/>
    </row>
    <row r="88" spans="1:16" s="8" customFormat="1">
      <c r="A88" s="7"/>
      <c r="B88" s="7"/>
      <c r="C88" s="7"/>
      <c r="D88" s="7"/>
      <c r="E88" s="7"/>
      <c r="F88" s="7"/>
      <c r="G88" s="7"/>
      <c r="H88" s="7"/>
      <c r="I88" s="7"/>
      <c r="J88" s="7"/>
      <c r="K88" s="7"/>
      <c r="L88" s="30"/>
      <c r="M88" s="30"/>
      <c r="N88" s="28"/>
      <c r="P88" s="7"/>
    </row>
    <row r="89" spans="1:16" s="8" customFormat="1">
      <c r="A89" s="7"/>
      <c r="B89" s="7"/>
      <c r="C89" s="7"/>
      <c r="D89" s="7"/>
      <c r="E89" s="7"/>
      <c r="F89" s="7"/>
      <c r="G89" s="7"/>
      <c r="H89" s="7"/>
      <c r="I89" s="7"/>
      <c r="J89" s="7"/>
      <c r="K89" s="7"/>
      <c r="L89" s="30"/>
      <c r="M89" s="30"/>
      <c r="N89" s="28"/>
      <c r="P89" s="7"/>
    </row>
    <row r="90" spans="1:16" s="8" customFormat="1">
      <c r="A90" s="7"/>
      <c r="B90" s="7"/>
      <c r="C90" s="7"/>
      <c r="D90" s="7"/>
      <c r="E90" s="7"/>
      <c r="F90" s="7"/>
      <c r="G90" s="7"/>
      <c r="H90" s="7"/>
      <c r="I90" s="7"/>
      <c r="J90" s="7"/>
      <c r="K90" s="7"/>
      <c r="L90" s="30"/>
      <c r="M90" s="30"/>
      <c r="N90" s="28"/>
      <c r="P90" s="7"/>
    </row>
    <row r="91" spans="1:16" s="8" customFormat="1">
      <c r="A91" s="7"/>
      <c r="B91" s="7"/>
      <c r="C91" s="7"/>
      <c r="D91" s="7"/>
      <c r="E91" s="7"/>
      <c r="F91" s="7"/>
      <c r="G91" s="7"/>
      <c r="H91" s="7"/>
      <c r="I91" s="7"/>
      <c r="J91" s="7"/>
      <c r="K91" s="7"/>
      <c r="L91" s="30"/>
      <c r="M91" s="30"/>
      <c r="N91" s="28"/>
      <c r="P91" s="7"/>
    </row>
    <row r="92" spans="1:16" s="8" customFormat="1">
      <c r="A92" s="7"/>
      <c r="B92" s="7"/>
      <c r="C92" s="7"/>
      <c r="D92" s="7"/>
      <c r="E92" s="7"/>
      <c r="F92" s="7"/>
      <c r="G92" s="7"/>
      <c r="H92" s="7"/>
      <c r="I92" s="7"/>
      <c r="J92" s="7"/>
      <c r="K92" s="7"/>
      <c r="L92" s="30"/>
      <c r="M92" s="30"/>
      <c r="N92" s="28"/>
      <c r="P92" s="7"/>
    </row>
    <row r="93" spans="1:16" s="8" customFormat="1">
      <c r="A93" s="7"/>
      <c r="B93" s="7"/>
      <c r="C93" s="7"/>
      <c r="D93" s="7"/>
      <c r="E93" s="7"/>
      <c r="F93" s="7"/>
      <c r="G93" s="7"/>
      <c r="H93" s="7"/>
      <c r="I93" s="7"/>
      <c r="J93" s="7"/>
      <c r="K93" s="7"/>
      <c r="L93" s="30"/>
      <c r="M93" s="30"/>
      <c r="N93" s="28"/>
      <c r="P93" s="7"/>
    </row>
    <row r="94" spans="1:16" s="8" customFormat="1">
      <c r="A94" s="7"/>
      <c r="B94" s="7"/>
      <c r="C94" s="7"/>
      <c r="D94" s="7"/>
      <c r="E94" s="7"/>
      <c r="F94" s="7"/>
      <c r="G94" s="7"/>
      <c r="H94" s="7"/>
      <c r="I94" s="7"/>
      <c r="J94" s="7"/>
      <c r="K94" s="7"/>
      <c r="L94" s="30"/>
      <c r="M94" s="30"/>
      <c r="N94" s="28"/>
      <c r="P94" s="7"/>
    </row>
    <row r="95" spans="1:16" s="8" customFormat="1">
      <c r="A95" s="7"/>
      <c r="B95" s="7"/>
      <c r="C95" s="7"/>
      <c r="D95" s="7"/>
      <c r="E95" s="7"/>
      <c r="F95" s="7"/>
      <c r="G95" s="7"/>
      <c r="H95" s="7"/>
      <c r="I95" s="7"/>
      <c r="J95" s="7"/>
      <c r="K95" s="7"/>
      <c r="L95" s="30"/>
      <c r="M95" s="30"/>
      <c r="N95" s="28"/>
      <c r="P95" s="7"/>
    </row>
    <row r="96" spans="1:16" s="8" customFormat="1">
      <c r="A96" s="7"/>
      <c r="B96" s="7"/>
      <c r="C96" s="7"/>
      <c r="D96" s="7"/>
      <c r="E96" s="7"/>
      <c r="F96" s="7"/>
      <c r="G96" s="7"/>
      <c r="H96" s="7"/>
      <c r="I96" s="7"/>
      <c r="J96" s="7"/>
      <c r="K96" s="7"/>
      <c r="L96" s="30"/>
      <c r="M96" s="30"/>
      <c r="N96" s="28"/>
      <c r="P96" s="7"/>
    </row>
    <row r="97" spans="1:16" s="8" customFormat="1">
      <c r="A97" s="7"/>
      <c r="B97" s="7"/>
      <c r="C97" s="7"/>
      <c r="D97" s="7"/>
      <c r="E97" s="7"/>
      <c r="F97" s="7"/>
      <c r="G97" s="7"/>
      <c r="H97" s="7"/>
      <c r="I97" s="7"/>
      <c r="J97" s="7"/>
      <c r="K97" s="7"/>
      <c r="L97" s="30"/>
      <c r="M97" s="30"/>
      <c r="N97" s="28"/>
      <c r="P97" s="7"/>
    </row>
    <row r="98" spans="1:16" s="8" customFormat="1">
      <c r="A98" s="7"/>
      <c r="B98" s="7"/>
      <c r="C98" s="7"/>
      <c r="D98" s="7"/>
      <c r="E98" s="7"/>
      <c r="F98" s="7"/>
      <c r="G98" s="7"/>
      <c r="H98" s="7"/>
      <c r="I98" s="7"/>
      <c r="J98" s="7"/>
      <c r="K98" s="7"/>
      <c r="L98" s="30"/>
      <c r="M98" s="30"/>
      <c r="N98" s="28"/>
      <c r="P98" s="7"/>
    </row>
    <row r="99" spans="1:16" s="8" customFormat="1">
      <c r="A99" s="7"/>
      <c r="B99" s="7"/>
      <c r="C99" s="7"/>
      <c r="D99" s="7"/>
      <c r="E99" s="7"/>
      <c r="F99" s="7"/>
      <c r="G99" s="7"/>
      <c r="H99" s="7"/>
      <c r="I99" s="7"/>
      <c r="J99" s="7"/>
      <c r="K99" s="7"/>
      <c r="L99" s="30"/>
      <c r="M99" s="30"/>
      <c r="N99" s="28"/>
      <c r="P99" s="7"/>
    </row>
    <row r="100" spans="1:16" s="8" customFormat="1">
      <c r="A100" s="7"/>
      <c r="B100" s="7"/>
      <c r="C100" s="7"/>
      <c r="D100" s="7"/>
      <c r="E100" s="7"/>
      <c r="F100" s="7"/>
      <c r="G100" s="7"/>
      <c r="H100" s="7"/>
      <c r="I100" s="7"/>
      <c r="J100" s="7"/>
      <c r="K100" s="7"/>
      <c r="L100" s="30"/>
      <c r="M100" s="30"/>
      <c r="N100" s="28"/>
      <c r="P100" s="7"/>
    </row>
    <row r="101" spans="1:16" s="8" customFormat="1">
      <c r="A101" s="7"/>
      <c r="B101" s="7"/>
      <c r="C101" s="7"/>
      <c r="D101" s="7"/>
      <c r="E101" s="7"/>
      <c r="F101" s="7"/>
      <c r="G101" s="7"/>
      <c r="H101" s="7"/>
      <c r="I101" s="7"/>
      <c r="J101" s="7"/>
      <c r="K101" s="7"/>
      <c r="L101" s="30"/>
      <c r="M101" s="30"/>
      <c r="N101" s="28"/>
      <c r="P101" s="7"/>
    </row>
    <row r="102" spans="1:16" s="8" customFormat="1">
      <c r="A102" s="7"/>
      <c r="B102" s="7"/>
      <c r="C102" s="7"/>
      <c r="D102" s="7"/>
      <c r="E102" s="7"/>
      <c r="F102" s="7"/>
      <c r="G102" s="7"/>
      <c r="H102" s="7"/>
      <c r="I102" s="7"/>
      <c r="J102" s="7"/>
      <c r="K102" s="7"/>
      <c r="L102" s="30"/>
      <c r="M102" s="30"/>
      <c r="N102" s="28"/>
      <c r="P102" s="7"/>
    </row>
    <row r="103" spans="1:16" s="8" customFormat="1">
      <c r="A103" s="7"/>
      <c r="B103" s="7"/>
      <c r="C103" s="7"/>
      <c r="D103" s="7"/>
      <c r="E103" s="7"/>
      <c r="F103" s="7"/>
      <c r="G103" s="7"/>
      <c r="H103" s="7"/>
      <c r="I103" s="7"/>
      <c r="J103" s="7"/>
      <c r="K103" s="7"/>
      <c r="L103" s="30"/>
      <c r="M103" s="30"/>
      <c r="N103" s="28"/>
      <c r="P103" s="7"/>
    </row>
    <row r="104" spans="1:16" s="8" customFormat="1">
      <c r="A104" s="7"/>
      <c r="B104" s="7"/>
      <c r="C104" s="7"/>
      <c r="D104" s="7"/>
      <c r="E104" s="7"/>
      <c r="F104" s="7"/>
      <c r="G104" s="7"/>
      <c r="H104" s="7"/>
      <c r="I104" s="7"/>
      <c r="J104" s="7"/>
      <c r="K104" s="7"/>
      <c r="L104" s="30"/>
      <c r="M104" s="30"/>
      <c r="N104" s="28"/>
      <c r="P104" s="7"/>
    </row>
    <row r="105" spans="1:16" s="8" customFormat="1">
      <c r="A105" s="7"/>
      <c r="B105" s="7"/>
      <c r="C105" s="7"/>
      <c r="D105" s="7"/>
      <c r="E105" s="7"/>
      <c r="F105" s="7"/>
      <c r="G105" s="7"/>
      <c r="H105" s="7"/>
      <c r="I105" s="7"/>
      <c r="J105" s="7"/>
      <c r="K105" s="7"/>
      <c r="L105" s="30"/>
      <c r="M105" s="30"/>
      <c r="N105" s="28"/>
      <c r="P105" s="7"/>
    </row>
  </sheetData>
  <mergeCells count="8">
    <mergeCell ref="A4:E6"/>
    <mergeCell ref="L4:N6"/>
    <mergeCell ref="I4:J4"/>
    <mergeCell ref="I5:J5"/>
    <mergeCell ref="A31:E33"/>
    <mergeCell ref="I31:J31"/>
    <mergeCell ref="L31:N33"/>
    <mergeCell ref="I32:J32"/>
  </mergeCells>
  <phoneticPr fontId="0" type="noConversion"/>
  <pageMargins left="0.6692913385826772" right="0.59055118110236227" top="0.6692913385826772" bottom="0.59055118110236227" header="0.39370078740157483" footer="0"/>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T-14.2_</vt:lpstr>
      <vt:lpstr>'T-14.2_'!Print_Area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2015-02-11T08:30:42Z</cp:lastPrinted>
  <dcterms:created xsi:type="dcterms:W3CDTF">2014-10-19T09:05:01Z</dcterms:created>
  <dcterms:modified xsi:type="dcterms:W3CDTF">2016-11-17T04:12:33Z</dcterms:modified>
</cp:coreProperties>
</file>