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11 สถิติพลังงาน\"/>
    </mc:Choice>
  </mc:AlternateContent>
  <bookViews>
    <workbookView xWindow="0" yWindow="0" windowWidth="19200" windowHeight="11640"/>
  </bookViews>
  <sheets>
    <sheet name="T-11.2 ปรับปรุง_Y" sheetId="1" r:id="rId1"/>
  </sheets>
  <definedNames>
    <definedName name="_xlnm.Print_Area" localSheetId="0">'T-11.2 ปรับปรุง_Y'!$A$1:$L$25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J17" i="1"/>
  <c r="I17" i="1"/>
  <c r="P16" i="1"/>
  <c r="O16" i="1"/>
  <c r="N16" i="1"/>
  <c r="J16" i="1"/>
  <c r="I16" i="1"/>
  <c r="J14" i="1"/>
  <c r="I14" i="1"/>
  <c r="J13" i="1"/>
  <c r="I13" i="1"/>
  <c r="J12" i="1"/>
  <c r="I12" i="1"/>
  <c r="J11" i="1"/>
  <c r="I11" i="1"/>
  <c r="I9" i="1"/>
  <c r="J8" i="1"/>
  <c r="I8" i="1"/>
</calcChain>
</file>

<file path=xl/sharedStrings.xml><?xml version="1.0" encoding="utf-8"?>
<sst xmlns="http://schemas.openxmlformats.org/spreadsheetml/2006/main" count="56" uniqueCount="49">
  <si>
    <t>ตาราง</t>
  </si>
  <si>
    <t>11.2</t>
  </si>
  <si>
    <t>ปริมาณการจำหน่ายน้ำมันเชื้อเพลิง จำแนกตามชนิดของน้ำมันเชื้อเพลิง พ.ศ. 2555 - 2557</t>
  </si>
  <si>
    <t>Table</t>
  </si>
  <si>
    <t>Quantity of Gasoline Sold by Type of Gasoline : 2012 - 2014</t>
  </si>
  <si>
    <t>(พันลิตร  Thousand litre)</t>
  </si>
  <si>
    <t>ชนิดของน้ำมันเชื้อเพลิง</t>
  </si>
  <si>
    <t>2555</t>
  </si>
  <si>
    <t>2556</t>
  </si>
  <si>
    <t>2557</t>
  </si>
  <si>
    <t>อัตราการเปลี่ยนแปลง (Precent change)</t>
  </si>
  <si>
    <t xml:space="preserve">Type of oil </t>
  </si>
  <si>
    <t>(2012)</t>
  </si>
  <si>
    <t>(2013)</t>
  </si>
  <si>
    <t>(2014)</t>
  </si>
  <si>
    <t>2555  (2012)</t>
  </si>
  <si>
    <t>2556  (2013)</t>
  </si>
  <si>
    <t>2557  (2014)</t>
  </si>
  <si>
    <t>เบนซิน</t>
  </si>
  <si>
    <t>-</t>
  </si>
  <si>
    <t>Gasoline</t>
  </si>
  <si>
    <t>เบนซิน ออกเทน 91</t>
  </si>
  <si>
    <t>Unleaded gasoline research octane number 91</t>
  </si>
  <si>
    <t>เบนซิน ออกเทน 95</t>
  </si>
  <si>
    <t>Unleaded gasoline research octane number 95</t>
  </si>
  <si>
    <t>แก๊สโซฮอล์ E20</t>
  </si>
  <si>
    <t>Gasohol E20</t>
  </si>
  <si>
    <t>แก๊สโซฮอล์ E10 ออกเทน 91</t>
  </si>
  <si>
    <t>Gasohol 91 - E10</t>
  </si>
  <si>
    <t>แก๊สโซฮอล์ E10 ออกเทน 95</t>
  </si>
  <si>
    <t>Gasohol 95 - E10</t>
  </si>
  <si>
    <t xml:space="preserve">ดีเซลหมุนเร็ว บี 2 </t>
  </si>
  <si>
    <t>High speed diesel B 2</t>
  </si>
  <si>
    <t>ดีเซลหมุนเร็ว บี 5 (ไบโอดีเซล)</t>
  </si>
  <si>
    <t>High speed diesel B 5 (Biodiesel)</t>
  </si>
  <si>
    <t>น้ำมันเตา</t>
  </si>
  <si>
    <t>Fuel oil</t>
  </si>
  <si>
    <r>
      <t>ก๊าซปิโตรเลียมเหลว</t>
    </r>
    <r>
      <rPr>
        <vertAlign val="superscript"/>
        <sz val="14"/>
        <rFont val="TH SarabunPSK"/>
        <family val="2"/>
      </rPr>
      <t>1/</t>
    </r>
  </si>
  <si>
    <r>
      <t>LPG (Liguefied petrolem gas)</t>
    </r>
    <r>
      <rPr>
        <vertAlign val="superscript"/>
        <sz val="14"/>
        <rFont val="TH SarabunPSK"/>
        <family val="2"/>
      </rPr>
      <t>1/</t>
    </r>
  </si>
  <si>
    <t>แก๊สโซฮอล์ E85</t>
  </si>
  <si>
    <t>Gasohol E85</t>
  </si>
  <si>
    <t xml:space="preserve">      1/</t>
  </si>
  <si>
    <t xml:space="preserve">ปริมาณเป็นพันกิโลกรัม </t>
  </si>
  <si>
    <t xml:space="preserve">          1/</t>
  </si>
  <si>
    <t>Quantities in thousand kilogram</t>
  </si>
  <si>
    <t>ที่มา :</t>
  </si>
  <si>
    <t>กรมธุรกิจพลังงาน  กระทรวงพลังงาน</t>
  </si>
  <si>
    <t>Source :</t>
  </si>
  <si>
    <t xml:space="preserve">Department of Energy Business, Ministry of Energy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</si>
</sst>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(#,##0.00_);_(\(#,##0.00\);_(&quot;-&quot;\ _);_(@_)"/>
    <numFmt numFmtId="188" formatCode="_-#,##0.00_-;\-#,##0.00_-;_-&quot;-&quot;_-;_-@_-"/>
    <numFmt numFmtId="189" formatCode="#,##0.00\ \ "/>
    <numFmt numFmtId="190" formatCode="_(* #,##0.00_);_(* \(#,##0.00\);_(* &quot;-&quot;????_);_(@_)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vertAlign val="superscript"/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Alignment="1">
      <alignment horizontal="right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187" fontId="3" fillId="0" borderId="9" xfId="1" applyNumberFormat="1" applyFont="1" applyBorder="1" applyAlignment="1">
      <alignment horizontal="right" indent="1"/>
    </xf>
    <xf numFmtId="187" fontId="3" fillId="0" borderId="9" xfId="0" applyNumberFormat="1" applyFont="1" applyBorder="1" applyAlignment="1">
      <alignment horizontal="right" indent="1"/>
    </xf>
    <xf numFmtId="188" fontId="3" fillId="0" borderId="9" xfId="0" applyNumberFormat="1" applyFont="1" applyBorder="1" applyAlignment="1">
      <alignment horizontal="right" indent="1"/>
    </xf>
    <xf numFmtId="0" fontId="3" fillId="0" borderId="9" xfId="0" applyNumberFormat="1" applyFont="1" applyBorder="1" applyAlignment="1">
      <alignment horizontal="right" indent="2"/>
    </xf>
    <xf numFmtId="189" fontId="3" fillId="0" borderId="9" xfId="0" applyNumberFormat="1" applyFont="1" applyBorder="1" applyAlignment="1">
      <alignment horizontal="right" indent="1"/>
    </xf>
    <xf numFmtId="2" fontId="3" fillId="0" borderId="0" xfId="0" applyNumberFormat="1" applyFont="1" applyBorder="1" applyAlignment="1">
      <alignment horizontal="right" indent="2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88" fontId="3" fillId="0" borderId="9" xfId="1" applyNumberFormat="1" applyFont="1" applyBorder="1" applyAlignment="1">
      <alignment horizontal="right" indent="1"/>
    </xf>
    <xf numFmtId="2" fontId="3" fillId="0" borderId="9" xfId="0" applyNumberFormat="1" applyFont="1" applyBorder="1" applyAlignment="1">
      <alignment horizontal="right" indent="2"/>
    </xf>
    <xf numFmtId="190" fontId="3" fillId="0" borderId="0" xfId="1" applyNumberFormat="1" applyFont="1" applyBorder="1" applyAlignment="1">
      <alignment horizontal="right" indent="2"/>
    </xf>
    <xf numFmtId="0" fontId="3" fillId="0" borderId="10" xfId="0" applyFont="1" applyBorder="1"/>
    <xf numFmtId="188" fontId="3" fillId="0" borderId="11" xfId="0" applyNumberFormat="1" applyFont="1" applyBorder="1" applyAlignment="1">
      <alignment horizontal="right" indent="1"/>
    </xf>
    <xf numFmtId="187" fontId="5" fillId="0" borderId="0" xfId="0" applyNumberFormat="1" applyFont="1" applyBorder="1"/>
    <xf numFmtId="188" fontId="3" fillId="0" borderId="11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12" xfId="0" applyFont="1" applyBorder="1"/>
    <xf numFmtId="0" fontId="4" fillId="0" borderId="8" xfId="0" applyFont="1" applyBorder="1" applyAlignment="1">
      <alignment horizontal="right" indent="2"/>
    </xf>
    <xf numFmtId="2" fontId="4" fillId="0" borderId="13" xfId="0" applyNumberFormat="1" applyFont="1" applyBorder="1" applyAlignment="1">
      <alignment horizontal="right" vertical="center" indent="2"/>
    </xf>
    <xf numFmtId="2" fontId="4" fillId="0" borderId="5" xfId="0" applyNumberFormat="1" applyFont="1" applyBorder="1" applyAlignment="1">
      <alignment horizontal="right" vertical="center" indent="2"/>
    </xf>
    <xf numFmtId="0" fontId="5" fillId="0" borderId="0" xfId="0" applyFont="1"/>
    <xf numFmtId="0" fontId="8" fillId="0" borderId="0" xfId="0" applyFont="1"/>
    <xf numFmtId="0" fontId="3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1390650</xdr:colOff>
      <xdr:row>18</xdr:row>
      <xdr:rowOff>0</xdr:rowOff>
    </xdr:from>
    <xdr:to>
      <xdr:col>12</xdr:col>
      <xdr:colOff>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543925" y="5057775"/>
          <a:ext cx="1219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142875</xdr:colOff>
      <xdr:row>1</xdr:row>
      <xdr:rowOff>19050</xdr:rowOff>
    </xdr:from>
    <xdr:to>
      <xdr:col>14</xdr:col>
      <xdr:colOff>142875</xdr:colOff>
      <xdr:row>2</xdr:row>
      <xdr:rowOff>9525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1001375" y="2857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P24"/>
  <sheetViews>
    <sheetView showGridLines="0" tabSelected="1" view="pageBreakPreview" zoomScale="120" zoomScaleSheetLayoutView="120" workbookViewId="0">
      <selection activeCell="D2" sqref="D2"/>
    </sheetView>
  </sheetViews>
  <sheetFormatPr defaultRowHeight="18.75" x14ac:dyDescent="0.3"/>
  <cols>
    <col min="1" max="1" width="1.7109375" style="8" customWidth="1"/>
    <col min="2" max="2" width="6" style="8" customWidth="1"/>
    <col min="3" max="3" width="4.7109375" style="8" customWidth="1"/>
    <col min="4" max="4" width="14" style="8" customWidth="1"/>
    <col min="5" max="7" width="12.85546875" style="8" customWidth="1"/>
    <col min="8" max="8" width="13.28515625" style="8" customWidth="1"/>
    <col min="9" max="10" width="13.7109375" style="8" customWidth="1"/>
    <col min="11" max="11" width="1.5703125" style="8" customWidth="1"/>
    <col min="12" max="12" width="39.140625" style="8" customWidth="1"/>
    <col min="13" max="13" width="7.28515625" style="6" customWidth="1"/>
    <col min="14" max="16384" width="9.140625" style="6"/>
  </cols>
  <sheetData>
    <row r="1" spans="1:16" s="3" customFormat="1" ht="21" customHeight="1" x14ac:dyDescent="0.3">
      <c r="A1" s="1"/>
      <c r="B1" s="1" t="s">
        <v>0</v>
      </c>
      <c r="C1" s="2" t="s">
        <v>1</v>
      </c>
      <c r="D1" s="1" t="s">
        <v>2</v>
      </c>
      <c r="E1" s="1"/>
      <c r="F1" s="1"/>
      <c r="G1" s="1"/>
      <c r="H1" s="1"/>
      <c r="I1" s="1"/>
      <c r="J1" s="1"/>
      <c r="K1" s="1"/>
      <c r="L1" s="1"/>
    </row>
    <row r="2" spans="1:16" s="5" customFormat="1" ht="21" customHeight="1" x14ac:dyDescent="0.3">
      <c r="A2" s="1"/>
      <c r="B2" s="1" t="s">
        <v>3</v>
      </c>
      <c r="C2" s="2" t="s">
        <v>1</v>
      </c>
      <c r="D2" s="1" t="s">
        <v>4</v>
      </c>
      <c r="E2" s="4"/>
      <c r="F2" s="4"/>
      <c r="G2" s="4"/>
      <c r="H2" s="4"/>
      <c r="I2" s="4"/>
      <c r="J2" s="4"/>
      <c r="K2" s="4"/>
    </row>
    <row r="3" spans="1:16" ht="18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s">
        <v>5</v>
      </c>
    </row>
    <row r="4" spans="1:16" ht="3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s="15" customFormat="1" ht="21.75" customHeight="1" x14ac:dyDescent="0.3">
      <c r="A5" s="9" t="s">
        <v>6</v>
      </c>
      <c r="B5" s="9"/>
      <c r="C5" s="9"/>
      <c r="D5" s="9"/>
      <c r="E5" s="10" t="s">
        <v>7</v>
      </c>
      <c r="F5" s="10" t="s">
        <v>8</v>
      </c>
      <c r="G5" s="10" t="s">
        <v>9</v>
      </c>
      <c r="H5" s="11" t="s">
        <v>10</v>
      </c>
      <c r="I5" s="12"/>
      <c r="J5" s="13"/>
      <c r="K5" s="14" t="s">
        <v>11</v>
      </c>
      <c r="L5" s="9"/>
    </row>
    <row r="6" spans="1:16" s="15" customFormat="1" ht="22.5" customHeight="1" x14ac:dyDescent="0.3">
      <c r="A6" s="16"/>
      <c r="B6" s="16"/>
      <c r="C6" s="16"/>
      <c r="D6" s="16"/>
      <c r="E6" s="17" t="s">
        <v>12</v>
      </c>
      <c r="F6" s="17" t="s">
        <v>13</v>
      </c>
      <c r="G6" s="17" t="s">
        <v>14</v>
      </c>
      <c r="H6" s="18" t="s">
        <v>15</v>
      </c>
      <c r="I6" s="19" t="s">
        <v>16</v>
      </c>
      <c r="J6" s="19" t="s">
        <v>17</v>
      </c>
      <c r="K6" s="20"/>
      <c r="L6" s="16"/>
    </row>
    <row r="7" spans="1:16" s="15" customFormat="1" ht="6" customHeight="1" x14ac:dyDescent="0.3">
      <c r="A7" s="21"/>
      <c r="B7" s="21"/>
      <c r="C7" s="21"/>
      <c r="D7" s="21"/>
      <c r="E7" s="10"/>
      <c r="F7" s="22"/>
      <c r="G7" s="22"/>
      <c r="H7" s="18"/>
      <c r="I7" s="19"/>
      <c r="J7" s="19"/>
      <c r="K7" s="21"/>
      <c r="L7" s="21"/>
    </row>
    <row r="8" spans="1:16" s="15" customFormat="1" ht="22.5" customHeight="1" x14ac:dyDescent="0.3">
      <c r="A8" s="21"/>
      <c r="B8" s="23" t="s">
        <v>18</v>
      </c>
      <c r="C8" s="21"/>
      <c r="D8" s="21"/>
      <c r="E8" s="24">
        <v>0</v>
      </c>
      <c r="F8" s="25">
        <v>1852.94325</v>
      </c>
      <c r="G8" s="26">
        <v>1199.1189300000001</v>
      </c>
      <c r="H8" s="27" t="s">
        <v>19</v>
      </c>
      <c r="I8" s="28">
        <f>((E8-F8)/F8*100)*-1</f>
        <v>100</v>
      </c>
      <c r="J8" s="28">
        <f>((F8-G8)/G8*100)</f>
        <v>54.525393907341609</v>
      </c>
      <c r="K8" s="29"/>
      <c r="L8" s="23" t="s">
        <v>20</v>
      </c>
    </row>
    <row r="9" spans="1:16" s="15" customFormat="1" ht="26.25" customHeight="1" x14ac:dyDescent="0.3">
      <c r="A9" s="30"/>
      <c r="B9" s="23" t="s">
        <v>21</v>
      </c>
      <c r="C9" s="30"/>
      <c r="D9" s="31"/>
      <c r="E9" s="24">
        <v>8860.0300000000007</v>
      </c>
      <c r="F9" s="25">
        <v>253.52954</v>
      </c>
      <c r="G9" s="32">
        <v>0</v>
      </c>
      <c r="H9" s="33">
        <v>19.023233632681585</v>
      </c>
      <c r="I9" s="28">
        <f>((F9-E9)/E9*100)</f>
        <v>-97.138502465567285</v>
      </c>
      <c r="J9" s="28">
        <v>-100</v>
      </c>
      <c r="K9" s="29"/>
      <c r="L9" s="23" t="s">
        <v>22</v>
      </c>
    </row>
    <row r="10" spans="1:16" s="15" customFormat="1" ht="26.25" customHeight="1" x14ac:dyDescent="0.3">
      <c r="A10" s="30"/>
      <c r="B10" s="23" t="s">
        <v>23</v>
      </c>
      <c r="C10" s="30"/>
      <c r="D10" s="31"/>
      <c r="E10" s="24">
        <v>0</v>
      </c>
      <c r="F10" s="24">
        <v>0</v>
      </c>
      <c r="G10" s="32">
        <v>0</v>
      </c>
      <c r="H10" s="27" t="s">
        <v>19</v>
      </c>
      <c r="I10" s="27" t="s">
        <v>19</v>
      </c>
      <c r="J10" s="27" t="s">
        <v>19</v>
      </c>
      <c r="K10" s="34"/>
      <c r="L10" s="23" t="s">
        <v>24</v>
      </c>
    </row>
    <row r="11" spans="1:16" s="15" customFormat="1" ht="26.25" customHeight="1" x14ac:dyDescent="0.3">
      <c r="A11" s="6"/>
      <c r="B11" s="6" t="s">
        <v>25</v>
      </c>
      <c r="C11" s="6"/>
      <c r="D11" s="35"/>
      <c r="E11" s="24">
        <v>2472.0700000000002</v>
      </c>
      <c r="F11" s="25">
        <v>7067.4921199999999</v>
      </c>
      <c r="G11" s="36">
        <v>6736.3042299999997</v>
      </c>
      <c r="H11" s="33">
        <v>83.37301852222744</v>
      </c>
      <c r="I11" s="28">
        <f>((F11-E11)/E11*100)</f>
        <v>185.89368909456442</v>
      </c>
      <c r="J11" s="28">
        <f>((F11-G11)/G11*100)</f>
        <v>4.9164627768006879</v>
      </c>
      <c r="K11" s="29"/>
      <c r="L11" s="23" t="s">
        <v>26</v>
      </c>
    </row>
    <row r="12" spans="1:16" s="15" customFormat="1" ht="26.25" customHeight="1" x14ac:dyDescent="0.3">
      <c r="A12" s="6"/>
      <c r="B12" s="6" t="s">
        <v>27</v>
      </c>
      <c r="C12" s="6"/>
      <c r="D12" s="35"/>
      <c r="E12" s="25">
        <v>6505.94</v>
      </c>
      <c r="F12" s="25">
        <v>11607.976189999999</v>
      </c>
      <c r="G12" s="36">
        <v>12133.684429999999</v>
      </c>
      <c r="H12" s="33">
        <v>19.081602582992723</v>
      </c>
      <c r="I12" s="28">
        <f>((F12-E12)/E12*100)</f>
        <v>78.421199549949733</v>
      </c>
      <c r="J12" s="28">
        <f>((F12-G12)/G12*100)</f>
        <v>-4.3326348483252914</v>
      </c>
      <c r="K12" s="29"/>
      <c r="L12" s="23" t="s">
        <v>28</v>
      </c>
    </row>
    <row r="13" spans="1:16" s="15" customFormat="1" ht="26.25" customHeight="1" x14ac:dyDescent="0.3">
      <c r="A13" s="6"/>
      <c r="B13" s="6" t="s">
        <v>29</v>
      </c>
      <c r="C13" s="6"/>
      <c r="D13" s="35"/>
      <c r="E13" s="24">
        <v>2645.22</v>
      </c>
      <c r="F13" s="25">
        <v>4685.6119799999997</v>
      </c>
      <c r="G13" s="36">
        <v>4712.9784399999999</v>
      </c>
      <c r="H13" s="33">
        <v>-8.3490691880991985</v>
      </c>
      <c r="I13" s="28">
        <f>((F13-E13)/E13*100)</f>
        <v>77.135057953591769</v>
      </c>
      <c r="J13" s="28">
        <f>((F13-G13)/G13*100)</f>
        <v>-0.5806616845036997</v>
      </c>
      <c r="K13" s="29"/>
      <c r="L13" s="23" t="s">
        <v>30</v>
      </c>
    </row>
    <row r="14" spans="1:16" s="15" customFormat="1" ht="26.25" customHeight="1" x14ac:dyDescent="0.3">
      <c r="A14" s="6"/>
      <c r="B14" s="6" t="s">
        <v>31</v>
      </c>
      <c r="C14" s="6"/>
      <c r="D14" s="35"/>
      <c r="E14" s="24">
        <v>56773.36</v>
      </c>
      <c r="F14" s="25">
        <v>65147.341849999997</v>
      </c>
      <c r="G14" s="36">
        <v>68109.795559999999</v>
      </c>
      <c r="H14" s="33">
        <v>13.634718726181557</v>
      </c>
      <c r="I14" s="28">
        <f>((F14-E14)/E14*100)</f>
        <v>14.749843676682156</v>
      </c>
      <c r="J14" s="28">
        <f>((F14-G14)/G14*100)</f>
        <v>-4.3495266512586808</v>
      </c>
      <c r="K14" s="29"/>
      <c r="L14" s="23" t="s">
        <v>32</v>
      </c>
    </row>
    <row r="15" spans="1:16" s="15" customFormat="1" ht="26.25" customHeight="1" x14ac:dyDescent="0.3">
      <c r="A15" s="6"/>
      <c r="B15" s="6" t="s">
        <v>33</v>
      </c>
      <c r="C15" s="6"/>
      <c r="D15" s="35"/>
      <c r="E15" s="24">
        <v>0</v>
      </c>
      <c r="F15" s="24">
        <v>0</v>
      </c>
      <c r="G15" s="32">
        <v>0</v>
      </c>
      <c r="H15" s="33" t="s">
        <v>19</v>
      </c>
      <c r="I15" s="33" t="s">
        <v>19</v>
      </c>
      <c r="J15" s="33" t="s">
        <v>19</v>
      </c>
      <c r="K15" s="34"/>
      <c r="L15" s="23" t="s">
        <v>34</v>
      </c>
    </row>
    <row r="16" spans="1:16" s="15" customFormat="1" ht="26.25" customHeight="1" x14ac:dyDescent="0.3">
      <c r="A16" s="6"/>
      <c r="B16" s="6" t="s">
        <v>35</v>
      </c>
      <c r="C16" s="6"/>
      <c r="D16" s="35"/>
      <c r="E16" s="24">
        <v>1296.82</v>
      </c>
      <c r="F16" s="25">
        <v>1237.96705</v>
      </c>
      <c r="G16" s="36">
        <v>1053.18082</v>
      </c>
      <c r="H16" s="33">
        <v>88.905883552564475</v>
      </c>
      <c r="I16" s="28">
        <f>((F16-E16)/E16*100)</f>
        <v>-4.5382512607763585</v>
      </c>
      <c r="J16" s="28">
        <f>((F16-G16)/G16*100)</f>
        <v>17.545536957271963</v>
      </c>
      <c r="K16" s="29"/>
      <c r="L16" s="23" t="s">
        <v>36</v>
      </c>
      <c r="N16" s="37">
        <f>SUM(E8:E16)</f>
        <v>78553.440000000002</v>
      </c>
      <c r="O16" s="37">
        <f t="shared" ref="O16:P16" si="0">SUM(F8:F16)</f>
        <v>91852.861980000001</v>
      </c>
      <c r="P16" s="37">
        <f t="shared" si="0"/>
        <v>93945.062409999999</v>
      </c>
    </row>
    <row r="17" spans="1:12" s="15" customFormat="1" ht="26.25" customHeight="1" x14ac:dyDescent="0.3">
      <c r="A17" s="6"/>
      <c r="B17" s="6" t="s">
        <v>37</v>
      </c>
      <c r="C17" s="6"/>
      <c r="D17" s="35"/>
      <c r="E17" s="24">
        <v>12929.33</v>
      </c>
      <c r="F17" s="25">
        <v>15626.232099999999</v>
      </c>
      <c r="G17" s="38">
        <v>16054.213</v>
      </c>
      <c r="H17" s="33">
        <v>12.573050025772112</v>
      </c>
      <c r="I17" s="28">
        <f>((F17-E17)/E17*100)</f>
        <v>20.858792373618737</v>
      </c>
      <c r="J17" s="28">
        <f>((F17-G17)/G17*100)</f>
        <v>-2.6658478992399095</v>
      </c>
      <c r="K17" s="29"/>
      <c r="L17" s="23" t="s">
        <v>38</v>
      </c>
    </row>
    <row r="18" spans="1:12" s="15" customFormat="1" ht="26.25" customHeight="1" x14ac:dyDescent="0.3">
      <c r="A18" s="6"/>
      <c r="B18" s="6" t="s">
        <v>39</v>
      </c>
      <c r="C18" s="6"/>
      <c r="D18" s="35"/>
      <c r="E18" s="24">
        <v>0</v>
      </c>
      <c r="F18" s="24">
        <v>0</v>
      </c>
      <c r="G18" s="36">
        <v>524.94433000000004</v>
      </c>
      <c r="H18" s="24">
        <v>0</v>
      </c>
      <c r="I18" s="24">
        <v>0</v>
      </c>
      <c r="J18" s="28">
        <f>((F18-G18)/G18*100)*-1</f>
        <v>100</v>
      </c>
      <c r="K18" s="29"/>
      <c r="L18" s="23" t="s">
        <v>40</v>
      </c>
    </row>
    <row r="19" spans="1:12" s="15" customFormat="1" ht="7.5" customHeight="1" x14ac:dyDescent="0.3">
      <c r="A19" s="39"/>
      <c r="B19" s="39"/>
      <c r="C19" s="39"/>
      <c r="D19" s="40"/>
      <c r="E19" s="41"/>
      <c r="F19" s="41"/>
      <c r="G19" s="41"/>
      <c r="H19" s="41"/>
      <c r="I19" s="41"/>
      <c r="J19" s="42"/>
      <c r="K19" s="43"/>
      <c r="L19" s="39"/>
    </row>
    <row r="20" spans="1:12" s="15" customFormat="1" ht="3" customHeight="1" x14ac:dyDescent="0.3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21.95" customHeight="1" x14ac:dyDescent="0.3">
      <c r="A21" s="45"/>
      <c r="B21" s="45"/>
      <c r="C21" s="46" t="s">
        <v>41</v>
      </c>
      <c r="D21" s="23" t="s">
        <v>42</v>
      </c>
      <c r="E21" s="45"/>
      <c r="F21" s="45"/>
      <c r="G21" s="6"/>
      <c r="H21" s="6"/>
    </row>
    <row r="22" spans="1:12" ht="21.95" customHeight="1" x14ac:dyDescent="0.3">
      <c r="A22" s="45"/>
      <c r="B22" s="45"/>
      <c r="C22" s="46" t="s">
        <v>43</v>
      </c>
      <c r="D22" s="6" t="s">
        <v>44</v>
      </c>
      <c r="E22" s="45"/>
      <c r="F22" s="45"/>
      <c r="G22" s="47"/>
      <c r="H22" s="48"/>
    </row>
    <row r="23" spans="1:12" ht="21.95" customHeight="1" x14ac:dyDescent="0.3">
      <c r="A23" s="45"/>
      <c r="B23" s="45"/>
      <c r="C23" s="49" t="s">
        <v>45</v>
      </c>
      <c r="D23" s="50" t="s">
        <v>46</v>
      </c>
      <c r="E23" s="45"/>
      <c r="F23" s="45"/>
      <c r="G23" s="6"/>
      <c r="H23" s="6"/>
    </row>
    <row r="24" spans="1:12" x14ac:dyDescent="0.3">
      <c r="A24" s="45"/>
      <c r="B24" s="45"/>
      <c r="C24" s="49" t="s">
        <v>47</v>
      </c>
      <c r="D24" s="8" t="s">
        <v>48</v>
      </c>
      <c r="E24" s="45"/>
      <c r="F24" s="45"/>
      <c r="G24" s="45"/>
      <c r="H24" s="45"/>
    </row>
  </sheetData>
  <mergeCells count="3">
    <mergeCell ref="A5:D6"/>
    <mergeCell ref="H5:J5"/>
    <mergeCell ref="K5:L6"/>
  </mergeCells>
  <pageMargins left="0.6692913385826772" right="0.59055118110236227" top="0.6692913385826772" bottom="0.59055118110236227" header="0.39370078740157483" footer="0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T-11.2 ปรับปรุง_Y</vt:lpstr>
      <vt:lpstr>'T-11.2 ปรับปรุง_Y'!Print_Area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2017-03-24T03:07:06Z</dcterms:created>
  <dcterms:modified xsi:type="dcterms:W3CDTF">2017-03-24T03:07:23Z</dcterms:modified>
</cp:coreProperties>
</file>