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0730" windowHeight="9975"/>
  </bookViews>
  <sheets>
    <sheet name="T-1.2_Y" sheetId="2" r:id="rId1"/>
  </sheets>
  <calcPr calcId="124519"/>
</workbook>
</file>

<file path=xl/calcChain.xml><?xml version="1.0" encoding="utf-8"?>
<calcChain xmlns="http://schemas.openxmlformats.org/spreadsheetml/2006/main">
  <c r="M52" i="2"/>
  <c r="L52"/>
  <c r="M46"/>
  <c r="L46"/>
  <c r="M43"/>
  <c r="L43"/>
  <c r="M40"/>
  <c r="L40"/>
  <c r="M10" l="1"/>
  <c r="L10"/>
  <c r="L8" l="1"/>
  <c r="L7" s="1"/>
  <c r="L55"/>
  <c r="L9"/>
  <c r="M9"/>
  <c r="M8"/>
  <c r="K69"/>
  <c r="K68"/>
  <c r="K73"/>
  <c r="K72"/>
  <c r="M71"/>
  <c r="L71"/>
  <c r="K70"/>
  <c r="M67"/>
  <c r="L67"/>
  <c r="K66"/>
  <c r="K65"/>
  <c r="K56"/>
  <c r="K54"/>
  <c r="K53"/>
  <c r="K51"/>
  <c r="K50"/>
  <c r="K48"/>
  <c r="K47"/>
  <c r="K45"/>
  <c r="K44"/>
  <c r="K42"/>
  <c r="K41"/>
  <c r="K39"/>
  <c r="K38"/>
  <c r="K37"/>
  <c r="K26"/>
  <c r="K25"/>
  <c r="K24"/>
  <c r="K23"/>
  <c r="K21"/>
  <c r="K20"/>
  <c r="K19"/>
  <c r="K17"/>
  <c r="K16"/>
  <c r="K15"/>
  <c r="K14"/>
  <c r="K13"/>
  <c r="K12"/>
  <c r="K11"/>
  <c r="M55"/>
  <c r="M49"/>
  <c r="L49"/>
  <c r="M36"/>
  <c r="L36"/>
  <c r="M18"/>
  <c r="L18"/>
  <c r="M22"/>
  <c r="L22"/>
  <c r="K18" l="1"/>
  <c r="K10"/>
  <c r="K22"/>
  <c r="K71"/>
  <c r="K67"/>
  <c r="K55"/>
  <c r="K52"/>
  <c r="K49"/>
  <c r="K46"/>
  <c r="K36"/>
  <c r="M7"/>
  <c r="K7" s="1"/>
  <c r="K8"/>
  <c r="K9"/>
  <c r="H73"/>
  <c r="E73"/>
  <c r="H72"/>
  <c r="E72"/>
  <c r="J71"/>
  <c r="I71"/>
  <c r="H71" s="1"/>
  <c r="G71"/>
  <c r="F71"/>
  <c r="E71" s="1"/>
  <c r="H70"/>
  <c r="E70"/>
  <c r="H69"/>
  <c r="E69"/>
  <c r="H68"/>
  <c r="E68"/>
  <c r="J67"/>
  <c r="I67"/>
  <c r="H67" s="1"/>
  <c r="G67"/>
  <c r="F67"/>
  <c r="E67" s="1"/>
  <c r="H66"/>
  <c r="E66"/>
  <c r="H65"/>
  <c r="E65"/>
  <c r="H56"/>
  <c r="J55"/>
  <c r="I55"/>
  <c r="H54"/>
  <c r="H53"/>
  <c r="J52"/>
  <c r="I52"/>
  <c r="H52" s="1"/>
  <c r="H51"/>
  <c r="H50"/>
  <c r="J49"/>
  <c r="I49"/>
  <c r="H49" s="1"/>
  <c r="H48"/>
  <c r="H47"/>
  <c r="J46"/>
  <c r="I46"/>
  <c r="H46" s="1"/>
  <c r="H45"/>
  <c r="H44"/>
  <c r="J43"/>
  <c r="I43"/>
  <c r="H43" s="1"/>
  <c r="H42"/>
  <c r="H41"/>
  <c r="J40"/>
  <c r="I40"/>
  <c r="H39"/>
  <c r="H38"/>
  <c r="H37"/>
  <c r="J36"/>
  <c r="I36"/>
  <c r="F36"/>
  <c r="G36"/>
  <c r="E36" s="1"/>
  <c r="E37"/>
  <c r="E38"/>
  <c r="E39"/>
  <c r="E40"/>
  <c r="F40"/>
  <c r="G40"/>
  <c r="E41"/>
  <c r="E42"/>
  <c r="E43"/>
  <c r="F43"/>
  <c r="G43"/>
  <c r="E44"/>
  <c r="E45"/>
  <c r="F46"/>
  <c r="G46"/>
  <c r="E46" s="1"/>
  <c r="E47"/>
  <c r="E48"/>
  <c r="F49"/>
  <c r="G49"/>
  <c r="E50"/>
  <c r="E51"/>
  <c r="F52"/>
  <c r="E52" s="1"/>
  <c r="G52"/>
  <c r="E53"/>
  <c r="E54"/>
  <c r="F55"/>
  <c r="G55"/>
  <c r="E56"/>
  <c r="H26"/>
  <c r="E26"/>
  <c r="H25"/>
  <c r="E25"/>
  <c r="H24"/>
  <c r="E24"/>
  <c r="H23"/>
  <c r="E23"/>
  <c r="J22"/>
  <c r="I22"/>
  <c r="H22" s="1"/>
  <c r="G22"/>
  <c r="F22"/>
  <c r="H21"/>
  <c r="E21"/>
  <c r="H20"/>
  <c r="E20"/>
  <c r="H19"/>
  <c r="E19"/>
  <c r="J18"/>
  <c r="I18"/>
  <c r="G18"/>
  <c r="F18"/>
  <c r="E18" s="1"/>
  <c r="H17"/>
  <c r="E17"/>
  <c r="H16"/>
  <c r="E16"/>
  <c r="H15"/>
  <c r="E15"/>
  <c r="H14"/>
  <c r="E14"/>
  <c r="H13"/>
  <c r="E13"/>
  <c r="H12"/>
  <c r="E12"/>
  <c r="H11"/>
  <c r="E11"/>
  <c r="G10"/>
  <c r="F10"/>
  <c r="E10" s="1"/>
  <c r="G9"/>
  <c r="F9"/>
  <c r="G8"/>
  <c r="F8"/>
  <c r="H55" l="1"/>
  <c r="E22"/>
  <c r="H40"/>
  <c r="H18"/>
  <c r="E49"/>
  <c r="H36"/>
  <c r="K43"/>
  <c r="E55"/>
  <c r="G7"/>
  <c r="E9"/>
  <c r="F7"/>
  <c r="E8"/>
  <c r="K40" l="1"/>
  <c r="E7"/>
</calcChain>
</file>

<file path=xl/sharedStrings.xml><?xml version="1.0" encoding="utf-8"?>
<sst xmlns="http://schemas.openxmlformats.org/spreadsheetml/2006/main" count="190" uniqueCount="99">
  <si>
    <t>ตาราง</t>
  </si>
  <si>
    <t>Table</t>
  </si>
  <si>
    <t>รวมยอด</t>
  </si>
  <si>
    <t>Total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</si>
  <si>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</si>
  <si>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</si>
  <si>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</si>
  <si>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</si>
  <si>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</si>
  <si>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</si>
  <si>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</si>
  <si>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</si>
  <si>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</si>
  <si>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</si>
  <si>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</si>
  <si>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</si>
  <si>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</si>
  <si>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</si>
  <si>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 xml:space="preserve">    ที่มา :   ที่ทำการปกครองจังหวัดเลย</t>
  </si>
  <si>
    <t>Source :   Loei Provincial Administration Office</t>
  </si>
  <si>
    <t>1.2</t>
  </si>
  <si>
    <t>2555 ( 2012 )</t>
  </si>
  <si>
    <t>2556 ( 2013 )</t>
  </si>
  <si>
    <t>District and Area</t>
  </si>
  <si>
    <t>รวม</t>
  </si>
  <si>
    <t>ชาย</t>
  </si>
  <si>
    <t>หญิง</t>
  </si>
  <si>
    <t>Male</t>
  </si>
  <si>
    <t>Female</t>
  </si>
  <si>
    <t>ในเขตเทศบาล</t>
  </si>
  <si>
    <t>Municipal area</t>
  </si>
  <si>
    <t>นอกเขตเทศบาล</t>
  </si>
  <si>
    <t>Non-municipal area</t>
  </si>
  <si>
    <t>เทศบาลเมืองเลย</t>
  </si>
  <si>
    <t>Loei Town Municipality</t>
  </si>
  <si>
    <t>เทศบาลตำบลนาอ้อ</t>
  </si>
  <si>
    <t>Na-o Subdistrict Municipality</t>
  </si>
  <si>
    <t>เทศบาลตำบลน้ำสวย</t>
  </si>
  <si>
    <t>Nam Suai Subdistrict Municipality</t>
  </si>
  <si>
    <t>เทศบาลตำบลนาอาน</t>
  </si>
  <si>
    <t>Na-an Subdistrict Municipality</t>
  </si>
  <si>
    <t>เทศบาลตำบลนาโป่ง</t>
  </si>
  <si>
    <t>Na Pong Subdistrict Municipality</t>
  </si>
  <si>
    <t>เทศบาลตำบลนาดินดำ</t>
  </si>
  <si>
    <t>Na Din Dam Subdistrict Municipality</t>
  </si>
  <si>
    <t xml:space="preserve"> Na Duang District</t>
  </si>
  <si>
    <t>เทศบาลตำบลนาด้วง</t>
  </si>
  <si>
    <t>เทศบาลตำบลนาดอกคำ</t>
  </si>
  <si>
    <t>Chiang Khan District</t>
  </si>
  <si>
    <t>เทศบาลตำบลเชียงคาน</t>
  </si>
  <si>
    <t>เทศบาลตำบลเขาแก้ว</t>
  </si>
  <si>
    <t>เทศบาลตำบลธาตุ</t>
  </si>
  <si>
    <t>Pak Chom District</t>
  </si>
  <si>
    <t xml:space="preserve">      เทศบาลตำบลเชียงกลม</t>
  </si>
  <si>
    <t xml:space="preserve">      Chiang Klom Subdistrict Municipality</t>
  </si>
  <si>
    <t xml:space="preserve">      เทศบาลตำบลปากชม</t>
  </si>
  <si>
    <t xml:space="preserve">      Pak Chom Subdistrict Municipality</t>
  </si>
  <si>
    <t xml:space="preserve">      นอกเขตเทศบาล</t>
  </si>
  <si>
    <t xml:space="preserve">      Non-municipal area</t>
  </si>
  <si>
    <t>Dan Sai District</t>
  </si>
  <si>
    <t xml:space="preserve">      เทศบาลตำบลด่านซ้าย</t>
  </si>
  <si>
    <t xml:space="preserve">      Dan Sai Subdistrict Municipality</t>
  </si>
  <si>
    <t>Na Haeo District</t>
  </si>
  <si>
    <t xml:space="preserve">      เทศบาลตำบลนาแห้ว</t>
  </si>
  <si>
    <t xml:space="preserve">      Na Haeo Subdistrict Municipality</t>
  </si>
  <si>
    <t>Phu Ruea District</t>
  </si>
  <si>
    <t xml:space="preserve">      เทศบาลตำบลภูเรือ</t>
  </si>
  <si>
    <t xml:space="preserve">      Phu Ruea Subdistrict Municipality</t>
  </si>
  <si>
    <t>Tha Li District</t>
  </si>
  <si>
    <t xml:space="preserve">      เทศบาลตำบลท่าลี่</t>
  </si>
  <si>
    <t xml:space="preserve">      Tha Li Subdistrict Municipality</t>
  </si>
  <si>
    <t>Wang Saphung District</t>
  </si>
  <si>
    <t xml:space="preserve">      เทศบาลตำบลวังสะพุง</t>
  </si>
  <si>
    <t xml:space="preserve">      Wang Saphung Subdistrict Municipality</t>
  </si>
  <si>
    <t>Phu Kradueng District</t>
  </si>
  <si>
    <t xml:space="preserve">      เทศบาลตำบลภูกระดึง</t>
  </si>
  <si>
    <t xml:space="preserve">      Phu Kradueng Subdistrict Municipality</t>
  </si>
  <si>
    <t>Phu Luang District</t>
  </si>
  <si>
    <t>Pha Khao District</t>
  </si>
  <si>
    <t xml:space="preserve">      เทศบาลตำบลโนนปอแดง</t>
  </si>
  <si>
    <t xml:space="preserve">      Non Po Daeng Subdistrict Municipality</t>
  </si>
  <si>
    <t>Erawan District</t>
  </si>
  <si>
    <t>Nong Hin District</t>
  </si>
  <si>
    <t xml:space="preserve">      เทศบาลตำบลหนองหิน</t>
  </si>
  <si>
    <t xml:space="preserve">      Nong Hin Subdistrict Municipality</t>
  </si>
  <si>
    <t xml:space="preserve">        ที่มา :  </t>
  </si>
  <si>
    <t>อำเภอและ
เขตการปกครอง</t>
  </si>
  <si>
    <t>Mueang Loei District</t>
  </si>
  <si>
    <t>Chiang Khan Subdistrict Municipality</t>
  </si>
  <si>
    <t>Khao Kaeo Subdistrict Municipality</t>
  </si>
  <si>
    <t>That Subdistrict Municipality</t>
  </si>
  <si>
    <t>2557 ( 2014 )</t>
  </si>
  <si>
    <t>ประชากรจากการทะเบียน จำแนกตามเพศ เป็นรายอำเภอ และเขตการปกครอง พ.ศ. 2555 - 2557 (ต่อ)</t>
  </si>
  <si>
    <t>Population from Registration Record by Sex, District and Area : 2012 - 2014 (Contd.)</t>
  </si>
  <si>
    <t>จำนวนประชากรจากการทะเบียน จำแนกตามเพศ เป็นรายอำเภอ และเขตการปกครอง พ.ศ. 2555 - 2557  (ต่อ)</t>
  </si>
  <si>
    <t>ประชากรจากการทะเบียน จำแนกตามเพศ เขตการปกครอง เป็นรายอำเภอ  พ.ศ. 2555 - 2557</t>
  </si>
  <si>
    <t>Population from Registration Record by Sex, Administration Zone and District : 2012 - 2014</t>
  </si>
  <si>
    <t>อำเภอ และ
เขตการปกครอง</t>
  </si>
  <si>
    <t>District and administration zone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</si>
</sst>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name val="Cordia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1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19" applyNumberFormat="0" applyAlignment="0" applyProtection="0"/>
    <xf numFmtId="0" fontId="12" fillId="0" borderId="18" applyNumberFormat="0" applyFill="0" applyAlignment="0" applyProtection="0"/>
    <xf numFmtId="0" fontId="6" fillId="2" borderId="0" applyNumberFormat="0" applyBorder="0" applyAlignment="0" applyProtection="0"/>
    <xf numFmtId="0" fontId="9" fillId="5" borderId="16" applyNumberFormat="0" applyAlignment="0" applyProtection="0"/>
    <xf numFmtId="0" fontId="8" fillId="4" borderId="0" applyNumberFormat="0" applyBorder="0" applyAlignment="0" applyProtection="0"/>
    <xf numFmtId="0" fontId="16" fillId="0" borderId="21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17" applyNumberFormat="0" applyAlignment="0" applyProtection="0"/>
    <xf numFmtId="0" fontId="1" fillId="8" borderId="20" applyNumberFormat="0" applyFont="0" applyAlignment="0" applyProtection="0"/>
    <xf numFmtId="0" fontId="3" fillId="0" borderId="13" applyNumberFormat="0" applyFill="0" applyAlignment="0" applyProtection="0"/>
    <xf numFmtId="0" fontId="4" fillId="0" borderId="14" applyNumberFormat="0" applyFill="0" applyAlignment="0" applyProtection="0"/>
    <xf numFmtId="0" fontId="5" fillId="0" borderId="15" applyNumberFormat="0" applyFill="0" applyAlignment="0" applyProtection="0"/>
    <xf numFmtId="0" fontId="5" fillId="0" borderId="0" applyNumberForma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</cellStyleXfs>
  <cellXfs count="6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20" fillId="0" borderId="2" xfId="0" applyFont="1" applyBorder="1"/>
    <xf numFmtId="0" fontId="20" fillId="0" borderId="3" xfId="0" applyFont="1" applyBorder="1"/>
    <xf numFmtId="3" fontId="19" fillId="0" borderId="3" xfId="0" applyNumberFormat="1" applyFont="1" applyBorder="1"/>
    <xf numFmtId="3" fontId="20" fillId="0" borderId="3" xfId="0" applyNumberFormat="1" applyFont="1" applyBorder="1"/>
    <xf numFmtId="0" fontId="20" fillId="0" borderId="4" xfId="0" applyFont="1" applyBorder="1"/>
    <xf numFmtId="0" fontId="20" fillId="0" borderId="0" xfId="0" applyFont="1" applyBorder="1"/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3" fontId="19" fillId="0" borderId="3" xfId="0" applyNumberFormat="1" applyFont="1" applyBorder="1" applyAlignment="1">
      <alignment vertical="center"/>
    </xf>
    <xf numFmtId="0" fontId="20" fillId="0" borderId="7" xfId="0" applyFont="1" applyBorder="1"/>
    <xf numFmtId="0" fontId="20" fillId="0" borderId="11" xfId="0" applyFont="1" applyBorder="1"/>
    <xf numFmtId="0" fontId="20" fillId="0" borderId="5" xfId="0" applyFont="1" applyBorder="1"/>
    <xf numFmtId="3" fontId="20" fillId="0" borderId="2" xfId="0" applyNumberFormat="1" applyFont="1" applyBorder="1"/>
    <xf numFmtId="3" fontId="19" fillId="0" borderId="2" xfId="0" applyNumberFormat="1" applyFont="1" applyBorder="1"/>
    <xf numFmtId="0" fontId="19" fillId="0" borderId="7" xfId="0" applyFont="1" applyBorder="1"/>
    <xf numFmtId="0" fontId="19" fillId="0" borderId="11" xfId="0" applyFont="1" applyBorder="1"/>
    <xf numFmtId="0" fontId="18" fillId="0" borderId="0" xfId="0" quotePrefix="1" applyFont="1" applyAlignment="1">
      <alignment horizontal="left"/>
    </xf>
    <xf numFmtId="0" fontId="18" fillId="0" borderId="0" xfId="0" applyFont="1" applyAlignment="1"/>
    <xf numFmtId="0" fontId="20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19" fillId="0" borderId="0" xfId="0" applyFont="1" applyAlignment="1">
      <alignment horizontal="left" indent="2"/>
    </xf>
    <xf numFmtId="0" fontId="20" fillId="0" borderId="0" xfId="0" applyFont="1" applyAlignment="1">
      <alignment horizontal="left" indent="2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2" xfId="0" applyFont="1" applyBorder="1" applyAlignment="1">
      <alignment horizontal="left" indent="1"/>
    </xf>
    <xf numFmtId="0" fontId="19" fillId="0" borderId="3" xfId="0" applyFont="1" applyBorder="1" applyAlignment="1">
      <alignment horizontal="left" indent="1"/>
    </xf>
    <xf numFmtId="0" fontId="19" fillId="0" borderId="3" xfId="0" applyFont="1" applyBorder="1" applyAlignment="1">
      <alignment horizontal="left" indent="2"/>
    </xf>
    <xf numFmtId="0" fontId="19" fillId="0" borderId="7" xfId="0" applyFont="1" applyBorder="1" applyAlignment="1">
      <alignment horizontal="left" indent="1"/>
    </xf>
    <xf numFmtId="0" fontId="20" fillId="0" borderId="3" xfId="0" applyFont="1" applyBorder="1" applyAlignment="1">
      <alignment horizontal="left" indent="2"/>
    </xf>
    <xf numFmtId="0" fontId="20" fillId="0" borderId="2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20" fillId="0" borderId="7" xfId="0" applyFont="1" applyBorder="1" applyAlignment="1">
      <alignment horizontal="left"/>
    </xf>
    <xf numFmtId="3" fontId="19" fillId="0" borderId="0" xfId="0" applyNumberFormat="1" applyFont="1"/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3" fontId="19" fillId="0" borderId="3" xfId="0" applyNumberFormat="1" applyFont="1" applyFill="1" applyBorder="1"/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20" fillId="0" borderId="12" xfId="0" applyFont="1" applyBorder="1" applyAlignment="1">
      <alignment horizontal="center" vertical="center"/>
    </xf>
  </cellXfs>
  <cellStyles count="46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Comma 2" xfId="44"/>
    <cellStyle name="Normal 2" xfId="45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เครื่องหมายจุลภาค 2" xfId="43"/>
    <cellStyle name="ชื่อเรื่อง" xfId="22" builtinId="15" customBuiltin="1"/>
    <cellStyle name="เซลล์ตรวจสอบ" xfId="23" builtinId="23" customBuiltin="1"/>
    <cellStyle name="เซลล์ที่มีการเชื่อมโยง" xfId="24" builtinId="24" customBuiltin="1"/>
    <cellStyle name="ดี" xfId="25" builtinId="26" customBuiltin="1"/>
    <cellStyle name="ปกติ" xfId="0" builtinId="0"/>
    <cellStyle name="ปกติ 2" xfId="42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R77"/>
  <sheetViews>
    <sheetView tabSelected="1" view="pageBreakPreview" topLeftCell="E1" zoomScale="130" zoomScaleSheetLayoutView="130" workbookViewId="0">
      <selection activeCell="I13" sqref="I13"/>
    </sheetView>
  </sheetViews>
  <sheetFormatPr defaultRowHeight="17.25"/>
  <cols>
    <col min="1" max="1" width="1.625" style="4" customWidth="1"/>
    <col min="2" max="2" width="5.875" style="4" customWidth="1"/>
    <col min="3" max="3" width="3.875" style="4" customWidth="1"/>
    <col min="4" max="4" width="7.625" style="4" customWidth="1"/>
    <col min="5" max="13" width="8.375" style="4" customWidth="1"/>
    <col min="14" max="14" width="1.625" style="4" customWidth="1"/>
    <col min="15" max="15" width="28.625" style="4" customWidth="1"/>
    <col min="16" max="16384" width="9" style="4"/>
  </cols>
  <sheetData>
    <row r="1" spans="1:18" s="1" customFormat="1" ht="21" customHeight="1">
      <c r="B1" s="1" t="s">
        <v>0</v>
      </c>
      <c r="C1" s="21" t="s">
        <v>20</v>
      </c>
      <c r="D1" s="1" t="s">
        <v>95</v>
      </c>
    </row>
    <row r="2" spans="1:18" s="1" customFormat="1" ht="21" customHeight="1">
      <c r="B2" s="1" t="s">
        <v>1</v>
      </c>
      <c r="C2" s="2" t="s">
        <v>20</v>
      </c>
      <c r="D2" s="1" t="s">
        <v>96</v>
      </c>
    </row>
    <row r="3" spans="1:18" ht="6" customHeight="1"/>
    <row r="4" spans="1:18" ht="18.75" customHeight="1">
      <c r="A4" s="51" t="s">
        <v>97</v>
      </c>
      <c r="B4" s="52"/>
      <c r="C4" s="52"/>
      <c r="D4" s="52"/>
      <c r="E4" s="57" t="s">
        <v>21</v>
      </c>
      <c r="F4" s="58"/>
      <c r="G4" s="59"/>
      <c r="H4" s="64" t="s">
        <v>22</v>
      </c>
      <c r="I4" s="64"/>
      <c r="J4" s="64"/>
      <c r="K4" s="64" t="s">
        <v>91</v>
      </c>
      <c r="L4" s="64"/>
      <c r="M4" s="64"/>
      <c r="N4" s="52" t="s">
        <v>98</v>
      </c>
      <c r="O4" s="60"/>
    </row>
    <row r="5" spans="1:18" ht="18.75" customHeight="1">
      <c r="A5" s="53"/>
      <c r="B5" s="54"/>
      <c r="C5" s="54"/>
      <c r="D5" s="54"/>
      <c r="E5" s="43" t="s">
        <v>24</v>
      </c>
      <c r="F5" s="43" t="s">
        <v>25</v>
      </c>
      <c r="G5" s="43" t="s">
        <v>26</v>
      </c>
      <c r="H5" s="43" t="s">
        <v>24</v>
      </c>
      <c r="I5" s="43" t="s">
        <v>25</v>
      </c>
      <c r="J5" s="43" t="s">
        <v>26</v>
      </c>
      <c r="K5" s="11" t="s">
        <v>24</v>
      </c>
      <c r="L5" s="11" t="s">
        <v>25</v>
      </c>
      <c r="M5" s="11" t="s">
        <v>26</v>
      </c>
      <c r="N5" s="54"/>
      <c r="O5" s="61"/>
    </row>
    <row r="6" spans="1:18" ht="18.75" customHeight="1">
      <c r="A6" s="55"/>
      <c r="B6" s="56"/>
      <c r="C6" s="56"/>
      <c r="D6" s="56"/>
      <c r="E6" s="44" t="s">
        <v>3</v>
      </c>
      <c r="F6" s="44" t="s">
        <v>27</v>
      </c>
      <c r="G6" s="44" t="s">
        <v>28</v>
      </c>
      <c r="H6" s="44" t="s">
        <v>3</v>
      </c>
      <c r="I6" s="44" t="s">
        <v>27</v>
      </c>
      <c r="J6" s="44" t="s">
        <v>28</v>
      </c>
      <c r="K6" s="12" t="s">
        <v>3</v>
      </c>
      <c r="L6" s="12" t="s">
        <v>27</v>
      </c>
      <c r="M6" s="12" t="s">
        <v>28</v>
      </c>
      <c r="N6" s="56"/>
      <c r="O6" s="62"/>
    </row>
    <row r="7" spans="1:18" s="3" customFormat="1" ht="21.95" customHeight="1">
      <c r="A7" s="47" t="s">
        <v>2</v>
      </c>
      <c r="B7" s="47"/>
      <c r="C7" s="47"/>
      <c r="D7" s="48"/>
      <c r="E7" s="13">
        <f>F7+G7</f>
        <v>629787</v>
      </c>
      <c r="F7" s="13">
        <f>F8+F9</f>
        <v>317859</v>
      </c>
      <c r="G7" s="13">
        <f>G8+G9</f>
        <v>311928</v>
      </c>
      <c r="H7" s="13">
        <v>632205</v>
      </c>
      <c r="I7" s="13">
        <v>318828</v>
      </c>
      <c r="J7" s="13">
        <v>313377</v>
      </c>
      <c r="K7" s="13">
        <f>L7+M7</f>
        <v>634513</v>
      </c>
      <c r="L7" s="13">
        <f>L8+L9</f>
        <v>319966</v>
      </c>
      <c r="M7" s="13">
        <f>M8+M9</f>
        <v>314547</v>
      </c>
      <c r="N7" s="49" t="s">
        <v>3</v>
      </c>
      <c r="O7" s="50"/>
    </row>
    <row r="8" spans="1:18" ht="18.75" customHeight="1">
      <c r="B8" s="4" t="s">
        <v>29</v>
      </c>
      <c r="E8" s="8">
        <f>F8+G8</f>
        <v>157812</v>
      </c>
      <c r="F8" s="8">
        <f>F11+F12+F13+F14+F15+F16+F19+F20+F23+F24+F25+F37+F38+F41+F44+F47+F50+F53+F56+F68+F72</f>
        <v>78735</v>
      </c>
      <c r="G8" s="8">
        <f>G11+G12+G13+G14+G15+G16+G19+G20+G23+G24+G25+G37+G38+G41+G44+G47+G50+G53+G56+G68+G72</f>
        <v>79077</v>
      </c>
      <c r="H8" s="8">
        <v>158740</v>
      </c>
      <c r="I8" s="8">
        <v>79335</v>
      </c>
      <c r="J8" s="8">
        <v>79405</v>
      </c>
      <c r="K8" s="8">
        <f>L8+M8</f>
        <v>159233</v>
      </c>
      <c r="L8" s="8">
        <f>L11+L12+L13+L14+L15+L16+L19+L20+L23+L24+L25+L37+L38+L41+L44+L47+L50+L53+L56+L68+L72</f>
        <v>79730</v>
      </c>
      <c r="M8" s="8">
        <f>M11+M12+M13+M14+M15+M16+M19+M20+M23+M24+M25+M37+M38+M41+M44+M47+M50+M53+M56+M68+M72</f>
        <v>79503</v>
      </c>
      <c r="O8" s="4" t="s">
        <v>30</v>
      </c>
    </row>
    <row r="9" spans="1:18" ht="18.75" customHeight="1">
      <c r="B9" s="4" t="s">
        <v>31</v>
      </c>
      <c r="E9" s="8">
        <f>F9+G9</f>
        <v>471975</v>
      </c>
      <c r="F9" s="8">
        <f>F17+F21+F26+F39+F42+F48+F51+F54+F65+F69+F73+F45+F70+F66</f>
        <v>239124</v>
      </c>
      <c r="G9" s="8">
        <f>G17+G21+G26+G39+G42+G48+G51+G54+G65+G69+G73+G45+G70+G66</f>
        <v>232851</v>
      </c>
      <c r="H9" s="8">
        <v>473465</v>
      </c>
      <c r="I9" s="8">
        <v>239493</v>
      </c>
      <c r="J9" s="8">
        <v>233972</v>
      </c>
      <c r="K9" s="8">
        <f>L9+M9</f>
        <v>475280</v>
      </c>
      <c r="L9" s="8">
        <f>L17+L21+L26+L39+L42+L48+L51+L54+L65+L69+L73+L45+L70+L66</f>
        <v>240236</v>
      </c>
      <c r="M9" s="8">
        <f>M17+M21+M26+M39+M42+M48+M51+M54+M65+M69+M73+M45+M70+M66</f>
        <v>235044</v>
      </c>
      <c r="O9" s="4" t="s">
        <v>32</v>
      </c>
    </row>
    <row r="10" spans="1:18" s="3" customFormat="1" ht="18.75" customHeight="1">
      <c r="A10" s="24" t="s">
        <v>4</v>
      </c>
      <c r="B10" s="24"/>
      <c r="C10" s="25"/>
      <c r="D10" s="24"/>
      <c r="E10" s="7">
        <f>F10+G10</f>
        <v>121562</v>
      </c>
      <c r="F10" s="7">
        <f>SUM(F11:F17)</f>
        <v>61417</v>
      </c>
      <c r="G10" s="7">
        <f>SUM(G11:G17)</f>
        <v>60145</v>
      </c>
      <c r="H10" s="7">
        <v>122916</v>
      </c>
      <c r="I10" s="7">
        <v>62298</v>
      </c>
      <c r="J10" s="7">
        <v>60618</v>
      </c>
      <c r="K10" s="7">
        <f>SUM(K11:K17)</f>
        <v>123282</v>
      </c>
      <c r="L10" s="7">
        <f>SUM(L11:L17)</f>
        <v>62442</v>
      </c>
      <c r="M10" s="7">
        <f>SUM(M11:M17)</f>
        <v>60840</v>
      </c>
      <c r="O10" s="28" t="s">
        <v>87</v>
      </c>
      <c r="P10" s="42"/>
      <c r="Q10" s="42"/>
      <c r="R10" s="42"/>
    </row>
    <row r="11" spans="1:18" ht="18.75" customHeight="1">
      <c r="A11" s="27"/>
      <c r="B11" s="23" t="s">
        <v>33</v>
      </c>
      <c r="C11" s="26"/>
      <c r="D11" s="23"/>
      <c r="E11" s="8">
        <f t="shared" ref="E11:E17" si="0">F11+G11</f>
        <v>20977</v>
      </c>
      <c r="F11" s="8">
        <v>10206</v>
      </c>
      <c r="G11" s="8">
        <v>10771</v>
      </c>
      <c r="H11" s="8">
        <f t="shared" ref="H11:H17" si="1">I11+J11</f>
        <v>22020</v>
      </c>
      <c r="I11" s="8">
        <v>11034</v>
      </c>
      <c r="J11" s="8">
        <v>10986</v>
      </c>
      <c r="K11" s="8">
        <f t="shared" ref="K11:K17" si="2">L11+M11</f>
        <v>22339</v>
      </c>
      <c r="L11" s="8">
        <v>11350</v>
      </c>
      <c r="M11" s="8">
        <v>10989</v>
      </c>
      <c r="N11" s="26"/>
      <c r="O11" s="23" t="s">
        <v>34</v>
      </c>
    </row>
    <row r="12" spans="1:18" ht="18.75" customHeight="1">
      <c r="A12" s="27"/>
      <c r="B12" s="23" t="s">
        <v>35</v>
      </c>
      <c r="C12" s="26"/>
      <c r="D12" s="23"/>
      <c r="E12" s="8">
        <f t="shared" si="0"/>
        <v>6231</v>
      </c>
      <c r="F12" s="8">
        <v>3058</v>
      </c>
      <c r="G12" s="8">
        <v>3173</v>
      </c>
      <c r="H12" s="8">
        <f t="shared" si="1"/>
        <v>6190</v>
      </c>
      <c r="I12" s="8">
        <v>3032</v>
      </c>
      <c r="J12" s="8">
        <v>3158</v>
      </c>
      <c r="K12" s="8">
        <f t="shared" si="2"/>
        <v>6218</v>
      </c>
      <c r="L12" s="8">
        <v>3052</v>
      </c>
      <c r="M12" s="8">
        <v>3166</v>
      </c>
      <c r="N12" s="26"/>
      <c r="O12" s="23" t="s">
        <v>36</v>
      </c>
    </row>
    <row r="13" spans="1:18" ht="18.75" customHeight="1">
      <c r="A13" s="27"/>
      <c r="B13" s="23" t="s">
        <v>37</v>
      </c>
      <c r="C13" s="26"/>
      <c r="D13" s="23"/>
      <c r="E13" s="8">
        <f t="shared" si="0"/>
        <v>3575</v>
      </c>
      <c r="F13" s="8">
        <v>1788</v>
      </c>
      <c r="G13" s="8">
        <v>1787</v>
      </c>
      <c r="H13" s="8">
        <f t="shared" si="1"/>
        <v>3575</v>
      </c>
      <c r="I13" s="8">
        <v>1781</v>
      </c>
      <c r="J13" s="8">
        <v>1794</v>
      </c>
      <c r="K13" s="8">
        <f t="shared" si="2"/>
        <v>3577</v>
      </c>
      <c r="L13" s="8">
        <v>1778</v>
      </c>
      <c r="M13" s="8">
        <v>1799</v>
      </c>
      <c r="N13" s="26"/>
      <c r="O13" s="23" t="s">
        <v>38</v>
      </c>
    </row>
    <row r="14" spans="1:18" ht="18.75" customHeight="1">
      <c r="A14" s="27"/>
      <c r="B14" s="23" t="s">
        <v>39</v>
      </c>
      <c r="C14" s="26"/>
      <c r="D14" s="23"/>
      <c r="E14" s="8">
        <f t="shared" si="0"/>
        <v>11912</v>
      </c>
      <c r="F14" s="8">
        <v>5908</v>
      </c>
      <c r="G14" s="8">
        <v>6004</v>
      </c>
      <c r="H14" s="8">
        <f t="shared" si="1"/>
        <v>11985</v>
      </c>
      <c r="I14" s="8">
        <v>5932</v>
      </c>
      <c r="J14" s="8">
        <v>6053</v>
      </c>
      <c r="K14" s="8">
        <f t="shared" si="2"/>
        <v>12104</v>
      </c>
      <c r="L14" s="8">
        <v>6012</v>
      </c>
      <c r="M14" s="8">
        <v>6092</v>
      </c>
      <c r="N14" s="26"/>
      <c r="O14" s="23" t="s">
        <v>40</v>
      </c>
    </row>
    <row r="15" spans="1:18" ht="18.75" customHeight="1">
      <c r="A15" s="27"/>
      <c r="B15" s="23" t="s">
        <v>41</v>
      </c>
      <c r="C15" s="26"/>
      <c r="D15" s="23"/>
      <c r="E15" s="8">
        <f t="shared" si="0"/>
        <v>9891</v>
      </c>
      <c r="F15" s="8">
        <v>4990</v>
      </c>
      <c r="G15" s="8">
        <v>4901</v>
      </c>
      <c r="H15" s="8">
        <f t="shared" si="1"/>
        <v>9937</v>
      </c>
      <c r="I15" s="8">
        <v>4991</v>
      </c>
      <c r="J15" s="8">
        <v>4946</v>
      </c>
      <c r="K15" s="8">
        <f t="shared" si="2"/>
        <v>9978</v>
      </c>
      <c r="L15" s="8">
        <v>4996</v>
      </c>
      <c r="M15" s="8">
        <v>4982</v>
      </c>
      <c r="N15" s="26"/>
      <c r="O15" s="23" t="s">
        <v>42</v>
      </c>
    </row>
    <row r="16" spans="1:18" ht="18.75" customHeight="1">
      <c r="A16" s="27"/>
      <c r="B16" s="23" t="s">
        <v>43</v>
      </c>
      <c r="C16" s="26"/>
      <c r="D16" s="23"/>
      <c r="E16" s="8">
        <f t="shared" si="0"/>
        <v>10604</v>
      </c>
      <c r="F16" s="8">
        <v>5361</v>
      </c>
      <c r="G16" s="8">
        <v>5243</v>
      </c>
      <c r="H16" s="8">
        <f t="shared" si="1"/>
        <v>10610</v>
      </c>
      <c r="I16" s="8">
        <v>5362</v>
      </c>
      <c r="J16" s="8">
        <v>5248</v>
      </c>
      <c r="K16" s="8">
        <f t="shared" si="2"/>
        <v>10632</v>
      </c>
      <c r="L16" s="8">
        <v>5382</v>
      </c>
      <c r="M16" s="8">
        <v>5250</v>
      </c>
      <c r="N16" s="26"/>
      <c r="O16" s="23" t="s">
        <v>44</v>
      </c>
    </row>
    <row r="17" spans="1:15" ht="18.75" customHeight="1">
      <c r="A17" s="27"/>
      <c r="B17" s="23" t="s">
        <v>31</v>
      </c>
      <c r="C17" s="26"/>
      <c r="D17" s="23"/>
      <c r="E17" s="8">
        <f t="shared" si="0"/>
        <v>58372</v>
      </c>
      <c r="F17" s="8">
        <v>30106</v>
      </c>
      <c r="G17" s="8">
        <v>28266</v>
      </c>
      <c r="H17" s="8">
        <f t="shared" si="1"/>
        <v>58599</v>
      </c>
      <c r="I17" s="8">
        <v>30166</v>
      </c>
      <c r="J17" s="8">
        <v>28433</v>
      </c>
      <c r="K17" s="8">
        <f t="shared" si="2"/>
        <v>58434</v>
      </c>
      <c r="L17" s="8">
        <v>29872</v>
      </c>
      <c r="M17" s="8">
        <v>28562</v>
      </c>
      <c r="N17" s="26"/>
      <c r="O17" s="23" t="s">
        <v>32</v>
      </c>
    </row>
    <row r="18" spans="1:15" s="3" customFormat="1" ht="18.75" customHeight="1">
      <c r="A18" s="24" t="s">
        <v>5</v>
      </c>
      <c r="B18" s="25"/>
      <c r="C18" s="25"/>
      <c r="D18" s="24"/>
      <c r="E18" s="7">
        <f>F18+G18</f>
        <v>26057</v>
      </c>
      <c r="F18" s="7">
        <f>SUM(F19:F21)</f>
        <v>13226</v>
      </c>
      <c r="G18" s="7">
        <f>SUM(G19:G21)</f>
        <v>12831</v>
      </c>
      <c r="H18" s="7">
        <f>I18+J18</f>
        <v>26087</v>
      </c>
      <c r="I18" s="7">
        <f>SUM(I19:I21)</f>
        <v>13232</v>
      </c>
      <c r="J18" s="7">
        <f>SUM(J19:J21)</f>
        <v>12855</v>
      </c>
      <c r="K18" s="7">
        <f>L18+M18</f>
        <v>26160</v>
      </c>
      <c r="L18" s="7">
        <f>SUM(L19:L21)</f>
        <v>13277</v>
      </c>
      <c r="M18" s="7">
        <f>SUM(M19:M21)</f>
        <v>12883</v>
      </c>
      <c r="O18" s="28" t="s">
        <v>45</v>
      </c>
    </row>
    <row r="19" spans="1:15" ht="18.75" customHeight="1">
      <c r="A19" s="23"/>
      <c r="B19" s="23" t="s">
        <v>46</v>
      </c>
      <c r="C19" s="26"/>
      <c r="D19" s="23"/>
      <c r="E19" s="8">
        <f t="shared" ref="E19:E21" si="3">F19+G19</f>
        <v>6844</v>
      </c>
      <c r="F19" s="8">
        <v>3411</v>
      </c>
      <c r="G19" s="8">
        <v>3433</v>
      </c>
      <c r="H19" s="8">
        <f t="shared" ref="H19:H21" si="4">I19+J19</f>
        <v>6830</v>
      </c>
      <c r="I19" s="8">
        <v>3396</v>
      </c>
      <c r="J19" s="8">
        <v>3434</v>
      </c>
      <c r="K19" s="8">
        <f t="shared" ref="K19:K21" si="5">L19+M19</f>
        <v>6827</v>
      </c>
      <c r="L19" s="8">
        <v>3428</v>
      </c>
      <c r="M19" s="8">
        <v>3399</v>
      </c>
      <c r="N19" s="26"/>
      <c r="O19" s="23" t="s">
        <v>44</v>
      </c>
    </row>
    <row r="20" spans="1:15" ht="18.75" customHeight="1">
      <c r="A20" s="23"/>
      <c r="B20" s="23" t="s">
        <v>47</v>
      </c>
      <c r="C20" s="26"/>
      <c r="D20" s="23"/>
      <c r="E20" s="8">
        <f t="shared" si="3"/>
        <v>9892</v>
      </c>
      <c r="F20" s="8">
        <v>5084</v>
      </c>
      <c r="G20" s="8">
        <v>4808</v>
      </c>
      <c r="H20" s="8">
        <f t="shared" si="4"/>
        <v>9861</v>
      </c>
      <c r="I20" s="8">
        <v>5049</v>
      </c>
      <c r="J20" s="8">
        <v>4812</v>
      </c>
      <c r="K20" s="8">
        <f t="shared" si="5"/>
        <v>9894</v>
      </c>
      <c r="L20" s="8">
        <v>5064</v>
      </c>
      <c r="M20" s="8">
        <v>4830</v>
      </c>
      <c r="N20" s="26"/>
      <c r="O20" s="23" t="s">
        <v>44</v>
      </c>
    </row>
    <row r="21" spans="1:15" ht="18.75" customHeight="1">
      <c r="A21" s="23"/>
      <c r="B21" s="23" t="s">
        <v>31</v>
      </c>
      <c r="C21" s="26"/>
      <c r="D21" s="23"/>
      <c r="E21" s="8">
        <f t="shared" si="3"/>
        <v>9321</v>
      </c>
      <c r="F21" s="8">
        <v>4731</v>
      </c>
      <c r="G21" s="8">
        <v>4590</v>
      </c>
      <c r="H21" s="8">
        <f t="shared" si="4"/>
        <v>9396</v>
      </c>
      <c r="I21" s="8">
        <v>4787</v>
      </c>
      <c r="J21" s="8">
        <v>4609</v>
      </c>
      <c r="K21" s="8">
        <f t="shared" si="5"/>
        <v>9439</v>
      </c>
      <c r="L21" s="8">
        <v>4785</v>
      </c>
      <c r="M21" s="8">
        <v>4654</v>
      </c>
      <c r="N21" s="26"/>
      <c r="O21" s="23" t="s">
        <v>32</v>
      </c>
    </row>
    <row r="22" spans="1:15" s="3" customFormat="1" ht="18.75" customHeight="1">
      <c r="A22" s="24" t="s">
        <v>6</v>
      </c>
      <c r="B22" s="25"/>
      <c r="C22" s="25"/>
      <c r="D22" s="24"/>
      <c r="E22" s="7">
        <f>F22+G22</f>
        <v>60192</v>
      </c>
      <c r="F22" s="7">
        <f>SUM(F23:F26)</f>
        <v>30271</v>
      </c>
      <c r="G22" s="7">
        <f>SUM(G23:G26)</f>
        <v>29921</v>
      </c>
      <c r="H22" s="7">
        <f>I22+J22</f>
        <v>60283</v>
      </c>
      <c r="I22" s="7">
        <f>SUM(I23:I26)</f>
        <v>30258</v>
      </c>
      <c r="J22" s="7">
        <f>SUM(J23:J26)</f>
        <v>30025</v>
      </c>
      <c r="K22" s="46">
        <f>L22+M22</f>
        <v>60251</v>
      </c>
      <c r="L22" s="46">
        <f>SUM(L23:L26)</f>
        <v>30261</v>
      </c>
      <c r="M22" s="46">
        <f>SUM(M23:M26)</f>
        <v>29990</v>
      </c>
      <c r="O22" s="28" t="s">
        <v>48</v>
      </c>
    </row>
    <row r="23" spans="1:15" ht="18.75" customHeight="1">
      <c r="A23" s="23"/>
      <c r="B23" s="23" t="s">
        <v>49</v>
      </c>
      <c r="C23" s="26"/>
      <c r="D23" s="23"/>
      <c r="E23" s="8">
        <f t="shared" ref="E23:E26" si="6">F23+G23</f>
        <v>5689</v>
      </c>
      <c r="F23" s="8">
        <v>2771</v>
      </c>
      <c r="G23" s="8">
        <v>2918</v>
      </c>
      <c r="H23" s="8">
        <f t="shared" ref="H23:H26" si="7">I23+J23</f>
        <v>5608</v>
      </c>
      <c r="I23" s="8">
        <v>2725</v>
      </c>
      <c r="J23" s="8">
        <v>2883</v>
      </c>
      <c r="K23" s="8">
        <f t="shared" ref="K23:K26" si="8">L23+M23</f>
        <v>5523</v>
      </c>
      <c r="L23" s="8">
        <v>2695</v>
      </c>
      <c r="M23" s="8">
        <v>2828</v>
      </c>
      <c r="O23" s="23" t="s">
        <v>88</v>
      </c>
    </row>
    <row r="24" spans="1:15" ht="18.75" customHeight="1">
      <c r="A24" s="23"/>
      <c r="B24" s="23" t="s">
        <v>50</v>
      </c>
      <c r="C24" s="26"/>
      <c r="D24" s="23"/>
      <c r="E24" s="8">
        <f t="shared" si="6"/>
        <v>7765</v>
      </c>
      <c r="F24" s="8">
        <v>3929</v>
      </c>
      <c r="G24" s="8">
        <v>3836</v>
      </c>
      <c r="H24" s="8">
        <f t="shared" si="7"/>
        <v>7785</v>
      </c>
      <c r="I24" s="8">
        <v>3948</v>
      </c>
      <c r="J24" s="8">
        <v>3837</v>
      </c>
      <c r="K24" s="8">
        <f t="shared" si="8"/>
        <v>7822</v>
      </c>
      <c r="L24" s="8">
        <v>3963</v>
      </c>
      <c r="M24" s="8">
        <v>3859</v>
      </c>
      <c r="O24" s="23" t="s">
        <v>89</v>
      </c>
    </row>
    <row r="25" spans="1:15" ht="18.75" customHeight="1">
      <c r="A25" s="23"/>
      <c r="B25" s="23" t="s">
        <v>51</v>
      </c>
      <c r="C25" s="26"/>
      <c r="D25" s="23"/>
      <c r="E25" s="8">
        <f t="shared" si="6"/>
        <v>9794</v>
      </c>
      <c r="F25" s="8">
        <v>4926</v>
      </c>
      <c r="G25" s="8">
        <v>4868</v>
      </c>
      <c r="H25" s="8">
        <f t="shared" si="7"/>
        <v>9831</v>
      </c>
      <c r="I25" s="8">
        <v>4918</v>
      </c>
      <c r="J25" s="8">
        <v>4913</v>
      </c>
      <c r="K25" s="8">
        <f t="shared" si="8"/>
        <v>9803</v>
      </c>
      <c r="L25" s="8">
        <v>4918</v>
      </c>
      <c r="M25" s="8">
        <v>4885</v>
      </c>
      <c r="O25" s="23" t="s">
        <v>90</v>
      </c>
    </row>
    <row r="26" spans="1:15" ht="18.75" customHeight="1">
      <c r="A26" s="23"/>
      <c r="B26" s="23" t="s">
        <v>31</v>
      </c>
      <c r="C26" s="26"/>
      <c r="D26" s="23"/>
      <c r="E26" s="8">
        <f t="shared" si="6"/>
        <v>36944</v>
      </c>
      <c r="F26" s="8">
        <v>18645</v>
      </c>
      <c r="G26" s="8">
        <v>18299</v>
      </c>
      <c r="H26" s="8">
        <f t="shared" si="7"/>
        <v>37059</v>
      </c>
      <c r="I26" s="8">
        <v>18667</v>
      </c>
      <c r="J26" s="8">
        <v>18392</v>
      </c>
      <c r="K26" s="8">
        <f t="shared" si="8"/>
        <v>37103</v>
      </c>
      <c r="L26" s="8">
        <v>18685</v>
      </c>
      <c r="M26" s="8">
        <v>18418</v>
      </c>
      <c r="N26" s="26"/>
      <c r="O26" s="23" t="s">
        <v>32</v>
      </c>
    </row>
    <row r="27" spans="1:15" ht="6" customHeight="1">
      <c r="A27" s="10"/>
      <c r="B27" s="10"/>
      <c r="C27" s="10"/>
      <c r="D27" s="10"/>
      <c r="E27" s="6"/>
      <c r="F27" s="6"/>
      <c r="G27" s="6"/>
      <c r="H27" s="6"/>
      <c r="I27" s="6"/>
      <c r="J27" s="6"/>
      <c r="K27" s="6"/>
      <c r="L27" s="6"/>
      <c r="M27" s="6"/>
      <c r="N27" s="10"/>
      <c r="O27" s="10"/>
    </row>
    <row r="30" spans="1:15" s="22" customFormat="1" ht="21" customHeight="1">
      <c r="B30" s="22" t="s">
        <v>0</v>
      </c>
      <c r="C30" s="2" t="s">
        <v>20</v>
      </c>
      <c r="D30" s="63" t="s">
        <v>92</v>
      </c>
      <c r="E30" s="63"/>
      <c r="F30" s="63"/>
      <c r="G30" s="63"/>
      <c r="H30" s="63"/>
      <c r="I30" s="63"/>
      <c r="J30" s="63"/>
      <c r="K30" s="63"/>
      <c r="L30" s="63"/>
    </row>
    <row r="31" spans="1:15" s="22" customFormat="1" ht="21" customHeight="1">
      <c r="B31" s="22" t="s">
        <v>1</v>
      </c>
      <c r="C31" s="21" t="s">
        <v>20</v>
      </c>
      <c r="D31" s="22" t="s">
        <v>93</v>
      </c>
    </row>
    <row r="32" spans="1:15" ht="6" customHeight="1"/>
    <row r="33" spans="1:15" ht="18.75" customHeight="1">
      <c r="A33" s="51" t="s">
        <v>86</v>
      </c>
      <c r="B33" s="52"/>
      <c r="C33" s="52"/>
      <c r="D33" s="52"/>
      <c r="E33" s="57" t="s">
        <v>21</v>
      </c>
      <c r="F33" s="58"/>
      <c r="G33" s="59"/>
      <c r="H33" s="57" t="s">
        <v>22</v>
      </c>
      <c r="I33" s="58"/>
      <c r="J33" s="59"/>
      <c r="K33" s="57" t="s">
        <v>91</v>
      </c>
      <c r="L33" s="58"/>
      <c r="M33" s="59"/>
      <c r="N33" s="52" t="s">
        <v>23</v>
      </c>
      <c r="O33" s="60"/>
    </row>
    <row r="34" spans="1:15" ht="18.75" customHeight="1">
      <c r="A34" s="53"/>
      <c r="B34" s="54"/>
      <c r="C34" s="54"/>
      <c r="D34" s="54"/>
      <c r="E34" s="43" t="s">
        <v>24</v>
      </c>
      <c r="F34" s="43" t="s">
        <v>25</v>
      </c>
      <c r="G34" s="43" t="s">
        <v>26</v>
      </c>
      <c r="H34" s="43" t="s">
        <v>24</v>
      </c>
      <c r="I34" s="43" t="s">
        <v>25</v>
      </c>
      <c r="J34" s="43" t="s">
        <v>26</v>
      </c>
      <c r="K34" s="11" t="s">
        <v>24</v>
      </c>
      <c r="L34" s="11" t="s">
        <v>25</v>
      </c>
      <c r="M34" s="11" t="s">
        <v>26</v>
      </c>
      <c r="N34" s="54"/>
      <c r="O34" s="61"/>
    </row>
    <row r="35" spans="1:15" ht="18.75" customHeight="1">
      <c r="A35" s="55"/>
      <c r="B35" s="56"/>
      <c r="C35" s="56"/>
      <c r="D35" s="56"/>
      <c r="E35" s="44" t="s">
        <v>3</v>
      </c>
      <c r="F35" s="44" t="s">
        <v>27</v>
      </c>
      <c r="G35" s="44" t="s">
        <v>28</v>
      </c>
      <c r="H35" s="44" t="s">
        <v>3</v>
      </c>
      <c r="I35" s="44" t="s">
        <v>27</v>
      </c>
      <c r="J35" s="44" t="s">
        <v>28</v>
      </c>
      <c r="K35" s="45" t="s">
        <v>3</v>
      </c>
      <c r="L35" s="45" t="s">
        <v>27</v>
      </c>
      <c r="M35" s="45" t="s">
        <v>28</v>
      </c>
      <c r="N35" s="56"/>
      <c r="O35" s="62"/>
    </row>
    <row r="36" spans="1:15" s="3" customFormat="1" ht="18.75" customHeight="1">
      <c r="A36" s="24" t="s">
        <v>7</v>
      </c>
      <c r="B36" s="24"/>
      <c r="E36" s="18">
        <f>F36+G36</f>
        <v>40308</v>
      </c>
      <c r="F36" s="18">
        <f>SUM(F37:F39)</f>
        <v>20475</v>
      </c>
      <c r="G36" s="18">
        <f>SUM(G37:G39)</f>
        <v>19833</v>
      </c>
      <c r="H36" s="18">
        <f t="shared" ref="H36:H51" si="9">I36+J36</f>
        <v>40647</v>
      </c>
      <c r="I36" s="18">
        <f>SUM(I37:I39)</f>
        <v>20632</v>
      </c>
      <c r="J36" s="18">
        <f>SUM(J37:J39)</f>
        <v>20015</v>
      </c>
      <c r="K36" s="7">
        <f t="shared" ref="K36:K39" si="10">L36+M36</f>
        <v>40851</v>
      </c>
      <c r="L36" s="7">
        <f>SUM(L37:L39)</f>
        <v>20734</v>
      </c>
      <c r="M36" s="7">
        <f>SUM(M37:M39)</f>
        <v>20117</v>
      </c>
      <c r="O36" s="28" t="s">
        <v>52</v>
      </c>
    </row>
    <row r="37" spans="1:15" ht="18.75" customHeight="1">
      <c r="A37" s="27" t="s">
        <v>53</v>
      </c>
      <c r="B37" s="23"/>
      <c r="E37" s="8">
        <f t="shared" ref="E37:E54" si="11">F37+G37</f>
        <v>5019</v>
      </c>
      <c r="F37" s="8">
        <v>2549</v>
      </c>
      <c r="G37" s="8">
        <v>2470</v>
      </c>
      <c r="H37" s="8">
        <f t="shared" si="9"/>
        <v>5109</v>
      </c>
      <c r="I37" s="8">
        <v>2589</v>
      </c>
      <c r="J37" s="8">
        <v>2520</v>
      </c>
      <c r="K37" s="8">
        <f t="shared" si="10"/>
        <v>5123</v>
      </c>
      <c r="L37" s="8">
        <v>2594</v>
      </c>
      <c r="M37" s="8">
        <v>2529</v>
      </c>
      <c r="N37" s="27" t="s">
        <v>54</v>
      </c>
      <c r="O37" s="23"/>
    </row>
    <row r="38" spans="1:15" ht="18.75" customHeight="1">
      <c r="A38" s="27" t="s">
        <v>55</v>
      </c>
      <c r="B38" s="23"/>
      <c r="E38" s="8">
        <f t="shared" si="11"/>
        <v>3310</v>
      </c>
      <c r="F38" s="8">
        <v>1644</v>
      </c>
      <c r="G38" s="8">
        <v>1666</v>
      </c>
      <c r="H38" s="8">
        <f t="shared" si="9"/>
        <v>3341</v>
      </c>
      <c r="I38" s="8">
        <v>1667</v>
      </c>
      <c r="J38" s="8">
        <v>1674</v>
      </c>
      <c r="K38" s="8">
        <f t="shared" si="10"/>
        <v>3354</v>
      </c>
      <c r="L38" s="8">
        <v>1658</v>
      </c>
      <c r="M38" s="8">
        <v>1696</v>
      </c>
      <c r="N38" s="27" t="s">
        <v>56</v>
      </c>
      <c r="O38" s="23"/>
    </row>
    <row r="39" spans="1:15" ht="18.75" customHeight="1">
      <c r="A39" s="27" t="s">
        <v>57</v>
      </c>
      <c r="B39" s="23"/>
      <c r="E39" s="8">
        <f t="shared" si="11"/>
        <v>31979</v>
      </c>
      <c r="F39" s="8">
        <v>16282</v>
      </c>
      <c r="G39" s="8">
        <v>15697</v>
      </c>
      <c r="H39" s="8">
        <f t="shared" si="9"/>
        <v>32197</v>
      </c>
      <c r="I39" s="8">
        <v>16376</v>
      </c>
      <c r="J39" s="8">
        <v>15821</v>
      </c>
      <c r="K39" s="8">
        <f t="shared" si="10"/>
        <v>32374</v>
      </c>
      <c r="L39" s="8">
        <v>16482</v>
      </c>
      <c r="M39" s="8">
        <v>15892</v>
      </c>
      <c r="N39" s="27" t="s">
        <v>58</v>
      </c>
      <c r="O39" s="23"/>
    </row>
    <row r="40" spans="1:15" s="3" customFormat="1" ht="18.75" customHeight="1">
      <c r="A40" s="24" t="s">
        <v>8</v>
      </c>
      <c r="E40" s="7">
        <f t="shared" si="11"/>
        <v>50933</v>
      </c>
      <c r="F40" s="7">
        <f>SUM(F41:F42)</f>
        <v>25857</v>
      </c>
      <c r="G40" s="7">
        <f>SUM(G41:G42)</f>
        <v>25076</v>
      </c>
      <c r="H40" s="7">
        <f t="shared" si="9"/>
        <v>51086</v>
      </c>
      <c r="I40" s="7">
        <f>SUM(I41:I42)</f>
        <v>25873</v>
      </c>
      <c r="J40" s="7">
        <f>SUM(J41:J42)</f>
        <v>25213</v>
      </c>
      <c r="K40" s="7">
        <f t="shared" ref="K40:K42" si="12">L40+M40</f>
        <v>51322</v>
      </c>
      <c r="L40" s="7">
        <f>SUM(L41:L42)</f>
        <v>26005</v>
      </c>
      <c r="M40" s="7">
        <f>SUM(M41:M42)</f>
        <v>25317</v>
      </c>
      <c r="O40" s="28" t="s">
        <v>59</v>
      </c>
    </row>
    <row r="41" spans="1:15" ht="18.75" customHeight="1">
      <c r="A41" s="27" t="s">
        <v>60</v>
      </c>
      <c r="B41" s="23"/>
      <c r="E41" s="8">
        <f t="shared" si="11"/>
        <v>3695</v>
      </c>
      <c r="F41" s="8">
        <v>1818</v>
      </c>
      <c r="G41" s="8">
        <v>1877</v>
      </c>
      <c r="H41" s="8">
        <f t="shared" si="9"/>
        <v>3689</v>
      </c>
      <c r="I41" s="8">
        <v>1810</v>
      </c>
      <c r="J41" s="8">
        <v>1879</v>
      </c>
      <c r="K41" s="8">
        <f t="shared" si="12"/>
        <v>3696</v>
      </c>
      <c r="L41" s="8">
        <v>1804</v>
      </c>
      <c r="M41" s="8">
        <v>1892</v>
      </c>
      <c r="N41" s="27" t="s">
        <v>61</v>
      </c>
    </row>
    <row r="42" spans="1:15" ht="18.75" customHeight="1">
      <c r="A42" s="27" t="s">
        <v>57</v>
      </c>
      <c r="B42" s="23"/>
      <c r="E42" s="8">
        <f t="shared" si="11"/>
        <v>47238</v>
      </c>
      <c r="F42" s="8">
        <v>24039</v>
      </c>
      <c r="G42" s="8">
        <v>23199</v>
      </c>
      <c r="H42" s="8">
        <f t="shared" si="9"/>
        <v>47397</v>
      </c>
      <c r="I42" s="8">
        <v>24063</v>
      </c>
      <c r="J42" s="8">
        <v>23334</v>
      </c>
      <c r="K42" s="8">
        <f t="shared" si="12"/>
        <v>47626</v>
      </c>
      <c r="L42" s="8">
        <v>24201</v>
      </c>
      <c r="M42" s="8">
        <v>23425</v>
      </c>
      <c r="N42" s="27" t="s">
        <v>58</v>
      </c>
    </row>
    <row r="43" spans="1:15" s="3" customFormat="1" ht="18.75" customHeight="1">
      <c r="A43" s="24" t="s">
        <v>9</v>
      </c>
      <c r="E43" s="7">
        <f t="shared" si="11"/>
        <v>11362</v>
      </c>
      <c r="F43" s="7">
        <f>SUM(F44:F45)</f>
        <v>5798</v>
      </c>
      <c r="G43" s="7">
        <f>SUM(G44:G45)</f>
        <v>5564</v>
      </c>
      <c r="H43" s="7">
        <f t="shared" si="9"/>
        <v>11398</v>
      </c>
      <c r="I43" s="7">
        <f>SUM(I44:I45)</f>
        <v>5810</v>
      </c>
      <c r="J43" s="7">
        <f>SUM(J44:J45)</f>
        <v>5588</v>
      </c>
      <c r="K43" s="7">
        <f t="shared" ref="K43:K45" si="13">L43+M43</f>
        <v>11451</v>
      </c>
      <c r="L43" s="7">
        <f>SUM(L44:L45)</f>
        <v>5835</v>
      </c>
      <c r="M43" s="7">
        <f>SUM(M44:M45)</f>
        <v>5616</v>
      </c>
      <c r="N43" s="24" t="s">
        <v>62</v>
      </c>
      <c r="O43" s="24"/>
    </row>
    <row r="44" spans="1:15" ht="18.75" customHeight="1">
      <c r="A44" s="27" t="s">
        <v>63</v>
      </c>
      <c r="E44" s="8">
        <f t="shared" si="11"/>
        <v>2029</v>
      </c>
      <c r="F44" s="8">
        <v>1055</v>
      </c>
      <c r="G44" s="8">
        <v>974</v>
      </c>
      <c r="H44" s="8">
        <f t="shared" si="9"/>
        <v>2005</v>
      </c>
      <c r="I44" s="8">
        <v>1038</v>
      </c>
      <c r="J44" s="8">
        <v>967</v>
      </c>
      <c r="K44" s="8">
        <f t="shared" si="13"/>
        <v>2007</v>
      </c>
      <c r="L44" s="8">
        <v>1033</v>
      </c>
      <c r="M44" s="8">
        <v>974</v>
      </c>
      <c r="N44" s="27" t="s">
        <v>64</v>
      </c>
      <c r="O44" s="23"/>
    </row>
    <row r="45" spans="1:15" ht="18.75" customHeight="1">
      <c r="A45" s="27" t="s">
        <v>57</v>
      </c>
      <c r="E45" s="8">
        <f t="shared" si="11"/>
        <v>9333</v>
      </c>
      <c r="F45" s="8">
        <v>4743</v>
      </c>
      <c r="G45" s="8">
        <v>4590</v>
      </c>
      <c r="H45" s="8">
        <f t="shared" si="9"/>
        <v>9393</v>
      </c>
      <c r="I45" s="8">
        <v>4772</v>
      </c>
      <c r="J45" s="8">
        <v>4621</v>
      </c>
      <c r="K45" s="8">
        <f t="shared" si="13"/>
        <v>9444</v>
      </c>
      <c r="L45" s="8">
        <v>4802</v>
      </c>
      <c r="M45" s="8">
        <v>4642</v>
      </c>
      <c r="N45" s="27" t="s">
        <v>58</v>
      </c>
      <c r="O45" s="23"/>
    </row>
    <row r="46" spans="1:15" s="3" customFormat="1" ht="18.75" customHeight="1">
      <c r="A46" s="24" t="s">
        <v>10</v>
      </c>
      <c r="B46" s="25"/>
      <c r="E46" s="7">
        <f t="shared" si="11"/>
        <v>21572</v>
      </c>
      <c r="F46" s="7">
        <f>SUM(F47:F48)</f>
        <v>11038</v>
      </c>
      <c r="G46" s="7">
        <f>SUM(G47:G48)</f>
        <v>10534</v>
      </c>
      <c r="H46" s="7">
        <f t="shared" si="9"/>
        <v>21665</v>
      </c>
      <c r="I46" s="7">
        <f>SUM(I47:I48)</f>
        <v>11067</v>
      </c>
      <c r="J46" s="7">
        <f>SUM(J47:J48)</f>
        <v>10598</v>
      </c>
      <c r="K46" s="7">
        <f t="shared" ref="K46:K48" si="14">L46+M46</f>
        <v>21844</v>
      </c>
      <c r="L46" s="7">
        <f>SUM(L47:L48)</f>
        <v>11161</v>
      </c>
      <c r="M46" s="7">
        <f>SUM(M47:M48)</f>
        <v>10683</v>
      </c>
      <c r="N46" s="24" t="s">
        <v>65</v>
      </c>
      <c r="O46" s="24"/>
    </row>
    <row r="47" spans="1:15" ht="18.75" customHeight="1">
      <c r="A47" s="27" t="s">
        <v>66</v>
      </c>
      <c r="B47" s="26"/>
      <c r="E47" s="8">
        <f t="shared" si="11"/>
        <v>2922</v>
      </c>
      <c r="F47" s="8">
        <v>1481</v>
      </c>
      <c r="G47" s="8">
        <v>1441</v>
      </c>
      <c r="H47" s="8">
        <f t="shared" si="9"/>
        <v>2925</v>
      </c>
      <c r="I47" s="8">
        <v>1486</v>
      </c>
      <c r="J47" s="8">
        <v>1439</v>
      </c>
      <c r="K47" s="8">
        <f t="shared" si="14"/>
        <v>2928</v>
      </c>
      <c r="L47" s="8">
        <v>1492</v>
      </c>
      <c r="M47" s="8">
        <v>1436</v>
      </c>
      <c r="N47" s="27" t="s">
        <v>67</v>
      </c>
      <c r="O47" s="23"/>
    </row>
    <row r="48" spans="1:15" ht="18.75" customHeight="1">
      <c r="A48" s="27" t="s">
        <v>57</v>
      </c>
      <c r="B48" s="26"/>
      <c r="E48" s="8">
        <f t="shared" si="11"/>
        <v>18650</v>
      </c>
      <c r="F48" s="8">
        <v>9557</v>
      </c>
      <c r="G48" s="8">
        <v>9093</v>
      </c>
      <c r="H48" s="8">
        <f t="shared" si="9"/>
        <v>18740</v>
      </c>
      <c r="I48" s="8">
        <v>9581</v>
      </c>
      <c r="J48" s="8">
        <v>9159</v>
      </c>
      <c r="K48" s="8">
        <f t="shared" si="14"/>
        <v>18916</v>
      </c>
      <c r="L48" s="8">
        <v>9669</v>
      </c>
      <c r="M48" s="8">
        <v>9247</v>
      </c>
      <c r="N48" s="27" t="s">
        <v>58</v>
      </c>
      <c r="O48" s="23"/>
    </row>
    <row r="49" spans="1:15" s="3" customFormat="1" ht="18.75" customHeight="1">
      <c r="A49" s="24" t="s">
        <v>11</v>
      </c>
      <c r="B49" s="25"/>
      <c r="E49" s="7">
        <f t="shared" si="11"/>
        <v>27710</v>
      </c>
      <c r="F49" s="7">
        <f>SUM(F50:F51)</f>
        <v>14024</v>
      </c>
      <c r="G49" s="7">
        <f>SUM(G50:G51)</f>
        <v>13686</v>
      </c>
      <c r="H49" s="7">
        <f t="shared" si="9"/>
        <v>27730</v>
      </c>
      <c r="I49" s="7">
        <f>SUM(I50:I51)</f>
        <v>13976</v>
      </c>
      <c r="J49" s="7">
        <f>SUM(J50:J51)</f>
        <v>13754</v>
      </c>
      <c r="K49" s="7">
        <f t="shared" ref="K49:K51" si="15">L49+M49</f>
        <v>27760</v>
      </c>
      <c r="L49" s="7">
        <f>SUM(L50:L51)</f>
        <v>14025</v>
      </c>
      <c r="M49" s="7">
        <f>SUM(M50:M51)</f>
        <v>13735</v>
      </c>
      <c r="N49" s="24" t="s">
        <v>68</v>
      </c>
      <c r="O49" s="24"/>
    </row>
    <row r="50" spans="1:15" ht="18.75" customHeight="1">
      <c r="A50" s="27" t="s">
        <v>69</v>
      </c>
      <c r="B50" s="26"/>
      <c r="E50" s="8">
        <f t="shared" si="11"/>
        <v>2093</v>
      </c>
      <c r="F50" s="8">
        <v>1009</v>
      </c>
      <c r="G50" s="8">
        <v>1084</v>
      </c>
      <c r="H50" s="8">
        <f t="shared" si="9"/>
        <v>2106</v>
      </c>
      <c r="I50" s="8">
        <v>1004</v>
      </c>
      <c r="J50" s="8">
        <v>1102</v>
      </c>
      <c r="K50" s="8">
        <f t="shared" si="15"/>
        <v>2111</v>
      </c>
      <c r="L50" s="8">
        <v>1006</v>
      </c>
      <c r="M50" s="8">
        <v>1105</v>
      </c>
      <c r="N50" s="27" t="s">
        <v>70</v>
      </c>
      <c r="O50" s="23"/>
    </row>
    <row r="51" spans="1:15" ht="18.75" customHeight="1">
      <c r="A51" s="27" t="s">
        <v>57</v>
      </c>
      <c r="B51" s="26"/>
      <c r="E51" s="8">
        <f t="shared" si="11"/>
        <v>25617</v>
      </c>
      <c r="F51" s="8">
        <v>13015</v>
      </c>
      <c r="G51" s="8">
        <v>12602</v>
      </c>
      <c r="H51" s="8">
        <f t="shared" si="9"/>
        <v>25624</v>
      </c>
      <c r="I51" s="8">
        <v>12972</v>
      </c>
      <c r="J51" s="8">
        <v>12652</v>
      </c>
      <c r="K51" s="8">
        <f t="shared" si="15"/>
        <v>25649</v>
      </c>
      <c r="L51" s="8">
        <v>13019</v>
      </c>
      <c r="M51" s="8">
        <v>12630</v>
      </c>
      <c r="N51" s="27" t="s">
        <v>58</v>
      </c>
      <c r="O51" s="23"/>
    </row>
    <row r="52" spans="1:15" s="3" customFormat="1" ht="18.75" customHeight="1">
      <c r="A52" s="24" t="s">
        <v>12</v>
      </c>
      <c r="B52" s="25"/>
      <c r="E52" s="7">
        <f t="shared" si="11"/>
        <v>111191</v>
      </c>
      <c r="F52" s="7">
        <f>SUM(F53:F54)</f>
        <v>55472</v>
      </c>
      <c r="G52" s="7">
        <f>SUM(G53:G54)</f>
        <v>55719</v>
      </c>
      <c r="H52" s="7">
        <f>I52+J52</f>
        <v>111143</v>
      </c>
      <c r="I52" s="7">
        <f>SUM(I53:I54)</f>
        <v>55392</v>
      </c>
      <c r="J52" s="7">
        <f>SUM(J53:J54)</f>
        <v>55751</v>
      </c>
      <c r="K52" s="7">
        <f>L52+M52</f>
        <v>111480</v>
      </c>
      <c r="L52" s="7">
        <f>SUM(L53:L54)</f>
        <v>55554</v>
      </c>
      <c r="M52" s="7">
        <f>SUM(M53:M54)</f>
        <v>55926</v>
      </c>
      <c r="N52" s="24" t="s">
        <v>71</v>
      </c>
      <c r="O52" s="24"/>
    </row>
    <row r="53" spans="1:15" ht="18.75" customHeight="1">
      <c r="A53" s="27" t="s">
        <v>72</v>
      </c>
      <c r="B53" s="26"/>
      <c r="E53" s="8">
        <f t="shared" si="11"/>
        <v>12291</v>
      </c>
      <c r="F53" s="8">
        <v>6010</v>
      </c>
      <c r="G53" s="8">
        <v>6281</v>
      </c>
      <c r="H53" s="8">
        <f t="shared" ref="H53:H54" si="16">I53+J53</f>
        <v>12119</v>
      </c>
      <c r="I53" s="8">
        <v>5896</v>
      </c>
      <c r="J53" s="8">
        <v>6223</v>
      </c>
      <c r="K53" s="8">
        <f t="shared" ref="K53:K54" si="17">L53+M53</f>
        <v>11992</v>
      </c>
      <c r="L53" s="8">
        <v>5825</v>
      </c>
      <c r="M53" s="8">
        <v>6167</v>
      </c>
      <c r="N53" s="27" t="s">
        <v>73</v>
      </c>
      <c r="O53" s="23"/>
    </row>
    <row r="54" spans="1:15" ht="18.75" customHeight="1">
      <c r="A54" s="27" t="s">
        <v>57</v>
      </c>
      <c r="B54" s="26"/>
      <c r="E54" s="8">
        <f t="shared" si="11"/>
        <v>98900</v>
      </c>
      <c r="F54" s="8">
        <v>49462</v>
      </c>
      <c r="G54" s="8">
        <v>49438</v>
      </c>
      <c r="H54" s="8">
        <f t="shared" si="16"/>
        <v>99024</v>
      </c>
      <c r="I54" s="8">
        <v>49496</v>
      </c>
      <c r="J54" s="8">
        <v>49528</v>
      </c>
      <c r="K54" s="8">
        <f t="shared" si="17"/>
        <v>99488</v>
      </c>
      <c r="L54" s="8">
        <v>49729</v>
      </c>
      <c r="M54" s="8">
        <v>49759</v>
      </c>
      <c r="N54" s="27" t="s">
        <v>58</v>
      </c>
      <c r="O54" s="23"/>
    </row>
    <row r="55" spans="1:15" s="3" customFormat="1" ht="18.75" customHeight="1">
      <c r="A55" s="24" t="s">
        <v>13</v>
      </c>
      <c r="B55" s="25"/>
      <c r="E55" s="7">
        <f>F55+G55</f>
        <v>34185</v>
      </c>
      <c r="F55" s="7">
        <f>F56+F65</f>
        <v>17220</v>
      </c>
      <c r="G55" s="7">
        <f>G56+G65</f>
        <v>16965</v>
      </c>
      <c r="H55" s="7">
        <f>I55+J55</f>
        <v>34199</v>
      </c>
      <c r="I55" s="7">
        <f>I56+I65</f>
        <v>17177</v>
      </c>
      <c r="J55" s="7">
        <f>J56+J65</f>
        <v>17022</v>
      </c>
      <c r="K55" s="7">
        <f>L55+M55</f>
        <v>34337</v>
      </c>
      <c r="L55" s="7">
        <f>L56+L65</f>
        <v>17240</v>
      </c>
      <c r="M55" s="7">
        <f>M56+M65</f>
        <v>17097</v>
      </c>
      <c r="N55" s="24" t="s">
        <v>74</v>
      </c>
      <c r="O55" s="24"/>
    </row>
    <row r="56" spans="1:15" ht="18.75" customHeight="1">
      <c r="A56" s="27" t="s">
        <v>75</v>
      </c>
      <c r="B56" s="26"/>
      <c r="E56" s="8">
        <f t="shared" ref="E56" si="18">F56+G56</f>
        <v>7798</v>
      </c>
      <c r="F56" s="8">
        <v>3893</v>
      </c>
      <c r="G56" s="8">
        <v>3905</v>
      </c>
      <c r="H56" s="8">
        <f t="shared" ref="H56" si="19">I56+J56</f>
        <v>7695</v>
      </c>
      <c r="I56" s="8">
        <v>3824</v>
      </c>
      <c r="J56" s="8">
        <v>3871</v>
      </c>
      <c r="K56" s="8">
        <f t="shared" ref="K56" si="20">L56+M56</f>
        <v>7692</v>
      </c>
      <c r="L56" s="8">
        <v>3806</v>
      </c>
      <c r="M56" s="8">
        <v>3886</v>
      </c>
      <c r="N56" s="27" t="s">
        <v>76</v>
      </c>
      <c r="O56" s="23"/>
    </row>
    <row r="57" spans="1:15" ht="6" customHeight="1">
      <c r="E57" s="6"/>
      <c r="F57" s="6"/>
      <c r="G57" s="6"/>
      <c r="H57" s="6"/>
      <c r="I57" s="6"/>
      <c r="J57" s="6"/>
      <c r="K57" s="6"/>
      <c r="L57" s="6"/>
      <c r="M57" s="6"/>
    </row>
    <row r="59" spans="1:15" s="2" customFormat="1" ht="21" customHeight="1">
      <c r="B59" s="2" t="s">
        <v>0</v>
      </c>
      <c r="C59" s="2" t="s">
        <v>20</v>
      </c>
      <c r="D59" s="2" t="s">
        <v>94</v>
      </c>
    </row>
    <row r="60" spans="1:15" s="2" customFormat="1" ht="21" customHeight="1">
      <c r="B60" s="2" t="s">
        <v>1</v>
      </c>
      <c r="C60" s="21" t="s">
        <v>20</v>
      </c>
      <c r="D60" s="2" t="s">
        <v>93</v>
      </c>
    </row>
    <row r="61" spans="1:15" ht="6" customHeight="1"/>
    <row r="62" spans="1:15" ht="18.75" customHeight="1">
      <c r="A62" s="51" t="s">
        <v>86</v>
      </c>
      <c r="B62" s="52"/>
      <c r="C62" s="52"/>
      <c r="D62" s="52"/>
      <c r="E62" s="57" t="s">
        <v>21</v>
      </c>
      <c r="F62" s="58"/>
      <c r="G62" s="59"/>
      <c r="H62" s="64" t="s">
        <v>22</v>
      </c>
      <c r="I62" s="64"/>
      <c r="J62" s="64"/>
      <c r="K62" s="64" t="s">
        <v>91</v>
      </c>
      <c r="L62" s="64"/>
      <c r="M62" s="64"/>
      <c r="N62" s="52" t="s">
        <v>23</v>
      </c>
      <c r="O62" s="60"/>
    </row>
    <row r="63" spans="1:15" ht="18.75" customHeight="1">
      <c r="A63" s="53"/>
      <c r="B63" s="54"/>
      <c r="C63" s="54"/>
      <c r="D63" s="54"/>
      <c r="E63" s="11" t="s">
        <v>24</v>
      </c>
      <c r="F63" s="11" t="s">
        <v>25</v>
      </c>
      <c r="G63" s="11" t="s">
        <v>26</v>
      </c>
      <c r="H63" s="11" t="s">
        <v>24</v>
      </c>
      <c r="I63" s="11" t="s">
        <v>25</v>
      </c>
      <c r="J63" s="11" t="s">
        <v>26</v>
      </c>
      <c r="K63" s="11" t="s">
        <v>24</v>
      </c>
      <c r="L63" s="11" t="s">
        <v>25</v>
      </c>
      <c r="M63" s="11" t="s">
        <v>26</v>
      </c>
      <c r="N63" s="54"/>
      <c r="O63" s="61"/>
    </row>
    <row r="64" spans="1:15" ht="18.75" customHeight="1">
      <c r="A64" s="55"/>
      <c r="B64" s="56"/>
      <c r="C64" s="56"/>
      <c r="D64" s="56"/>
      <c r="E64" s="12" t="s">
        <v>3</v>
      </c>
      <c r="F64" s="12" t="s">
        <v>27</v>
      </c>
      <c r="G64" s="12" t="s">
        <v>28</v>
      </c>
      <c r="H64" s="12" t="s">
        <v>3</v>
      </c>
      <c r="I64" s="12" t="s">
        <v>27</v>
      </c>
      <c r="J64" s="12" t="s">
        <v>28</v>
      </c>
      <c r="K64" s="12" t="s">
        <v>3</v>
      </c>
      <c r="L64" s="12" t="s">
        <v>27</v>
      </c>
      <c r="M64" s="12" t="s">
        <v>28</v>
      </c>
      <c r="N64" s="56"/>
      <c r="O64" s="62"/>
    </row>
    <row r="65" spans="1:15" ht="18.75" customHeight="1">
      <c r="A65" s="39" t="s">
        <v>57</v>
      </c>
      <c r="B65" s="29"/>
      <c r="C65" s="5"/>
      <c r="D65" s="5"/>
      <c r="E65" s="17">
        <f t="shared" ref="E65:E73" si="21">F65+G65</f>
        <v>26387</v>
      </c>
      <c r="F65" s="17">
        <v>13327</v>
      </c>
      <c r="G65" s="17">
        <v>13060</v>
      </c>
      <c r="H65" s="17">
        <f t="shared" ref="H65:H73" si="22">I65+J65</f>
        <v>26504</v>
      </c>
      <c r="I65" s="17">
        <v>13353</v>
      </c>
      <c r="J65" s="17">
        <v>13151</v>
      </c>
      <c r="K65" s="17">
        <f t="shared" ref="K65:K69" si="23">L65+M65</f>
        <v>26645</v>
      </c>
      <c r="L65" s="17">
        <v>13434</v>
      </c>
      <c r="M65" s="17">
        <v>13211</v>
      </c>
      <c r="N65" s="34" t="s">
        <v>58</v>
      </c>
      <c r="O65" s="35"/>
    </row>
    <row r="66" spans="1:15" s="3" customFormat="1" ht="18.75" customHeight="1">
      <c r="B66" s="40" t="s">
        <v>14</v>
      </c>
      <c r="C66" s="20"/>
      <c r="D66" s="19"/>
      <c r="E66" s="7">
        <f t="shared" si="21"/>
        <v>24218</v>
      </c>
      <c r="F66" s="7">
        <v>12300</v>
      </c>
      <c r="G66" s="7">
        <v>11918</v>
      </c>
      <c r="H66" s="7">
        <f t="shared" si="22"/>
        <v>24357</v>
      </c>
      <c r="I66" s="7">
        <v>12334</v>
      </c>
      <c r="J66" s="7">
        <v>12023</v>
      </c>
      <c r="K66" s="7">
        <f t="shared" si="23"/>
        <v>24524</v>
      </c>
      <c r="L66" s="7">
        <v>12424</v>
      </c>
      <c r="M66" s="7">
        <v>12100</v>
      </c>
      <c r="N66" s="30" t="s">
        <v>77</v>
      </c>
      <c r="O66" s="36"/>
    </row>
    <row r="67" spans="1:15" s="3" customFormat="1" ht="18.75" customHeight="1">
      <c r="B67" s="40" t="s">
        <v>15</v>
      </c>
      <c r="C67" s="20"/>
      <c r="D67" s="19"/>
      <c r="E67" s="7">
        <f t="shared" si="21"/>
        <v>41460</v>
      </c>
      <c r="F67" s="7">
        <f>SUM(F68:F69)</f>
        <v>20933</v>
      </c>
      <c r="G67" s="7">
        <f>SUM(G68:G69)</f>
        <v>20527</v>
      </c>
      <c r="H67" s="7">
        <f t="shared" si="22"/>
        <v>41530</v>
      </c>
      <c r="I67" s="7">
        <f>SUM(I68:I69)</f>
        <v>20959</v>
      </c>
      <c r="J67" s="7">
        <f>SUM(J68:J69)</f>
        <v>20571</v>
      </c>
      <c r="K67" s="7">
        <f t="shared" si="23"/>
        <v>41742</v>
      </c>
      <c r="L67" s="7">
        <f>SUM(L68:L69)</f>
        <v>21028</v>
      </c>
      <c r="M67" s="7">
        <f>SUM(M68:M69)</f>
        <v>20714</v>
      </c>
      <c r="N67" s="30" t="s">
        <v>78</v>
      </c>
      <c r="O67" s="36"/>
    </row>
    <row r="68" spans="1:15" ht="18.75" customHeight="1">
      <c r="A68" s="41" t="s">
        <v>79</v>
      </c>
      <c r="B68" s="33"/>
      <c r="C68" s="15"/>
      <c r="D68" s="14"/>
      <c r="E68" s="8">
        <f t="shared" si="21"/>
        <v>10746</v>
      </c>
      <c r="F68" s="8">
        <v>5437</v>
      </c>
      <c r="G68" s="8">
        <v>5309</v>
      </c>
      <c r="H68" s="8">
        <f t="shared" si="22"/>
        <v>10788</v>
      </c>
      <c r="I68" s="8">
        <v>5465</v>
      </c>
      <c r="J68" s="8">
        <v>5323</v>
      </c>
      <c r="K68" s="8">
        <f t="shared" si="23"/>
        <v>10850</v>
      </c>
      <c r="L68" s="8">
        <v>5478</v>
      </c>
      <c r="M68" s="8">
        <v>5372</v>
      </c>
      <c r="N68" s="37" t="s">
        <v>80</v>
      </c>
      <c r="O68" s="38"/>
    </row>
    <row r="69" spans="1:15" ht="18.75" customHeight="1">
      <c r="A69" s="41" t="s">
        <v>57</v>
      </c>
      <c r="B69" s="33"/>
      <c r="C69" s="15"/>
      <c r="D69" s="14"/>
      <c r="E69" s="8">
        <f t="shared" si="21"/>
        <v>30714</v>
      </c>
      <c r="F69" s="8">
        <v>15496</v>
      </c>
      <c r="G69" s="8">
        <v>15218</v>
      </c>
      <c r="H69" s="8">
        <f t="shared" si="22"/>
        <v>30742</v>
      </c>
      <c r="I69" s="8">
        <v>15494</v>
      </c>
      <c r="J69" s="8">
        <v>15248</v>
      </c>
      <c r="K69" s="8">
        <f t="shared" si="23"/>
        <v>30892</v>
      </c>
      <c r="L69" s="8">
        <v>15550</v>
      </c>
      <c r="M69" s="8">
        <v>15342</v>
      </c>
      <c r="N69" s="37" t="s">
        <v>58</v>
      </c>
      <c r="O69" s="38"/>
    </row>
    <row r="70" spans="1:15" s="3" customFormat="1" ht="18.75" customHeight="1">
      <c r="A70" s="32" t="s">
        <v>16</v>
      </c>
      <c r="B70" s="31"/>
      <c r="C70" s="20"/>
      <c r="D70" s="19"/>
      <c r="E70" s="7">
        <f t="shared" si="21"/>
        <v>34555</v>
      </c>
      <c r="F70" s="7">
        <v>17399</v>
      </c>
      <c r="G70" s="7">
        <v>17156</v>
      </c>
      <c r="H70" s="7">
        <f t="shared" si="22"/>
        <v>34539</v>
      </c>
      <c r="I70" s="7">
        <v>17359</v>
      </c>
      <c r="J70" s="7">
        <v>17180</v>
      </c>
      <c r="K70" s="7">
        <f t="shared" ref="K70:K73" si="24">L70+M70</f>
        <v>34712</v>
      </c>
      <c r="L70" s="7">
        <v>17440</v>
      </c>
      <c r="M70" s="7">
        <v>17272</v>
      </c>
      <c r="N70" s="30" t="s">
        <v>81</v>
      </c>
      <c r="O70" s="36"/>
    </row>
    <row r="71" spans="1:15" s="3" customFormat="1" ht="18.75" customHeight="1">
      <c r="A71" s="32" t="s">
        <v>17</v>
      </c>
      <c r="B71" s="31"/>
      <c r="C71" s="20"/>
      <c r="D71" s="19"/>
      <c r="E71" s="7">
        <f t="shared" si="21"/>
        <v>24482</v>
      </c>
      <c r="F71" s="7">
        <f>SUM(F72:F73)</f>
        <v>12429</v>
      </c>
      <c r="G71" s="7">
        <f>SUM(G72:G73)</f>
        <v>12053</v>
      </c>
      <c r="H71" s="7">
        <f t="shared" si="22"/>
        <v>24625</v>
      </c>
      <c r="I71" s="7">
        <f>SUM(I72:I73)</f>
        <v>12461</v>
      </c>
      <c r="J71" s="7">
        <f>SUM(J72:J73)</f>
        <v>12164</v>
      </c>
      <c r="K71" s="7">
        <f t="shared" si="24"/>
        <v>24797</v>
      </c>
      <c r="L71" s="7">
        <f>SUM(L72:L73)</f>
        <v>12540</v>
      </c>
      <c r="M71" s="7">
        <f>SUM(M72:M73)</f>
        <v>12257</v>
      </c>
      <c r="N71" s="30" t="s">
        <v>82</v>
      </c>
      <c r="O71" s="36"/>
    </row>
    <row r="72" spans="1:15" ht="18.75" customHeight="1">
      <c r="A72" s="41" t="s">
        <v>83</v>
      </c>
      <c r="B72" s="33"/>
      <c r="C72" s="6"/>
      <c r="D72" s="6"/>
      <c r="E72" s="8">
        <f t="shared" si="21"/>
        <v>4735</v>
      </c>
      <c r="F72" s="8">
        <v>2407</v>
      </c>
      <c r="G72" s="8">
        <v>2328</v>
      </c>
      <c r="H72" s="8">
        <f t="shared" si="22"/>
        <v>4731</v>
      </c>
      <c r="I72" s="8">
        <v>2388</v>
      </c>
      <c r="J72" s="8">
        <v>2343</v>
      </c>
      <c r="K72" s="8">
        <f t="shared" si="24"/>
        <v>4763</v>
      </c>
      <c r="L72" s="8">
        <v>2396</v>
      </c>
      <c r="M72" s="8">
        <v>2367</v>
      </c>
      <c r="N72" s="37" t="s">
        <v>84</v>
      </c>
      <c r="O72" s="38"/>
    </row>
    <row r="73" spans="1:15" ht="18.75" customHeight="1">
      <c r="A73" s="41" t="s">
        <v>57</v>
      </c>
      <c r="B73" s="33"/>
      <c r="C73" s="6"/>
      <c r="D73" s="6"/>
      <c r="E73" s="8">
        <f t="shared" si="21"/>
        <v>19747</v>
      </c>
      <c r="F73" s="8">
        <v>10022</v>
      </c>
      <c r="G73" s="8">
        <v>9725</v>
      </c>
      <c r="H73" s="8">
        <f t="shared" si="22"/>
        <v>19894</v>
      </c>
      <c r="I73" s="8">
        <v>10073</v>
      </c>
      <c r="J73" s="8">
        <v>9821</v>
      </c>
      <c r="K73" s="8">
        <f t="shared" si="24"/>
        <v>20034</v>
      </c>
      <c r="L73" s="8">
        <v>10144</v>
      </c>
      <c r="M73" s="8">
        <v>9890</v>
      </c>
      <c r="N73" s="37" t="s">
        <v>58</v>
      </c>
      <c r="O73" s="38"/>
    </row>
    <row r="74" spans="1:15" ht="6" customHeight="1">
      <c r="A74" s="10"/>
      <c r="B74" s="10"/>
      <c r="C74" s="10"/>
      <c r="D74" s="10"/>
      <c r="E74" s="9"/>
      <c r="F74" s="9"/>
      <c r="G74" s="9"/>
      <c r="H74" s="9"/>
      <c r="I74" s="9"/>
      <c r="J74" s="9"/>
      <c r="K74" s="9"/>
      <c r="L74" s="9"/>
      <c r="M74" s="9"/>
      <c r="N74" s="10"/>
      <c r="O74" s="10"/>
    </row>
    <row r="75" spans="1:15" ht="6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</row>
    <row r="76" spans="1:15" ht="18.75" customHeight="1">
      <c r="A76" s="4" t="s">
        <v>85</v>
      </c>
      <c r="B76" s="4" t="s">
        <v>18</v>
      </c>
    </row>
    <row r="77" spans="1:15" ht="18.75" customHeight="1">
      <c r="B77" s="4" t="s">
        <v>19</v>
      </c>
    </row>
  </sheetData>
  <mergeCells count="18">
    <mergeCell ref="E4:G4"/>
    <mergeCell ref="H4:J4"/>
    <mergeCell ref="K4:M4"/>
    <mergeCell ref="A4:D6"/>
    <mergeCell ref="N4:O6"/>
    <mergeCell ref="A62:D64"/>
    <mergeCell ref="E62:G62"/>
    <mergeCell ref="H62:J62"/>
    <mergeCell ref="K62:M62"/>
    <mergeCell ref="N62:O64"/>
    <mergeCell ref="A7:D7"/>
    <mergeCell ref="N7:O7"/>
    <mergeCell ref="A33:D35"/>
    <mergeCell ref="E33:G33"/>
    <mergeCell ref="H33:J33"/>
    <mergeCell ref="K33:M33"/>
    <mergeCell ref="N33:O35"/>
    <mergeCell ref="D30:L30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T-1.2_Y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2015-07-24T08:06:53Z</cp:lastPrinted>
  <dcterms:created xsi:type="dcterms:W3CDTF">2015-01-06T09:25:26Z</dcterms:created>
  <dcterms:modified xsi:type="dcterms:W3CDTF">2011-05-28T00:30:03Z</dcterms:modified>
</cp:coreProperties>
</file>