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60" windowWidth="10170" windowHeight="8145"/>
  </bookViews>
  <sheets>
    <sheet name="T-8.2_Y" sheetId="2" r:id="rId1"/>
  </sheets>
  <definedNames>
    <definedName name="_xlnm.Print_Area" localSheetId="0">'T-8.2_Y'!$A$1:$K$34</definedName>
  </definedNames>
  <calcPr calcId="125725"/>
</workbook>
</file>

<file path=xl/calcChain.xml><?xml version="1.0" encoding="utf-8"?>
<calcChain xmlns="http://schemas.openxmlformats.org/spreadsheetml/2006/main">
  <c r="M24" i="2"/>
  <c r="M25"/>
  <c r="M26"/>
  <c r="M27"/>
  <c r="M19"/>
  <c r="M20"/>
  <c r="M21"/>
  <c r="M22"/>
  <c r="M18"/>
  <c r="M13"/>
  <c r="M14"/>
  <c r="M15"/>
  <c r="M16"/>
  <c r="M12"/>
  <c r="M11"/>
  <c r="M8"/>
  <c r="I28"/>
  <c r="E11"/>
  <c r="E28"/>
  <c r="G28"/>
  <c r="H11"/>
  <c r="H8"/>
  <c r="G8"/>
  <c r="F8"/>
  <c r="E8"/>
  <c r="F11"/>
  <c r="G11"/>
  <c r="I11"/>
  <c r="I8"/>
  <c r="F28"/>
  <c r="H28"/>
</calcChain>
</file>

<file path=xl/sharedStrings.xml><?xml version="1.0" encoding="utf-8"?>
<sst xmlns="http://schemas.openxmlformats.org/spreadsheetml/2006/main" count="66" uniqueCount="65">
  <si>
    <t>ตาราง</t>
  </si>
  <si>
    <t>Table</t>
  </si>
  <si>
    <t>ผลิตภัณฑ์มวลรวมจังหวัด</t>
  </si>
  <si>
    <t>GPP Per capita (Baht)</t>
  </si>
  <si>
    <t xml:space="preserve">    ที่มา :   สำนักงานคณะกรรมการพัฒนาการเศรษฐกิจและสังคมแห่งชาติ</t>
  </si>
  <si>
    <t>Source :</t>
  </si>
  <si>
    <t>Office of the National Economic and Social Development Board</t>
  </si>
  <si>
    <t>8.2</t>
  </si>
  <si>
    <t>(ล้านบาท:  Million Baht)</t>
  </si>
  <si>
    <t>สาขาการผลิต</t>
  </si>
  <si>
    <t>2553</t>
  </si>
  <si>
    <t>2554</t>
  </si>
  <si>
    <t>Economic activities</t>
  </si>
  <si>
    <t>( 2009 )</t>
  </si>
  <si>
    <t>( 2010 )</t>
  </si>
  <si>
    <t>( 2011 )</t>
  </si>
  <si>
    <t>ภาคเกษตร</t>
  </si>
  <si>
    <t>Agriculture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</si>
  <si>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</si>
  <si>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</si>
  <si>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</si>
  <si>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</si>
  <si>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</si>
  <si>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</si>
  <si>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 และเหมืองหิน</t>
  </si>
  <si>
    <t>Mining and quarrying</t>
  </si>
  <si>
    <t>การผลิตอุตสาหกรรม</t>
  </si>
  <si>
    <t>Manufacturing</t>
  </si>
  <si>
    <t>การไฟฟ้า ก๊าซ และการประปา</t>
  </si>
  <si>
    <t>Electricity, gas and water supply</t>
  </si>
  <si>
    <t>การก่อสร้าง</t>
  </si>
  <si>
    <t>Construction</t>
  </si>
  <si>
    <t>การขายส่ง การขายปลีก การซ่อมแซมยานยนต์ จักรยานยนต์</t>
  </si>
  <si>
    <t xml:space="preserve">  ของใช้ส่วนบุคคล และของใช้ในครัวเรือน</t>
  </si>
  <si>
    <t>โรงแรม และภัตตาคาร</t>
  </si>
  <si>
    <t>Hotels and restaurants</t>
  </si>
  <si>
    <t>การขนส่ง สถานที่เก็บสินค้า 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</si>
  <si>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</si>
  <si>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</si>
  <si>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</si>
  <si>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 และบริการทางธุรกิจ</t>
  </si>
  <si>
    <t>Real estate, renting and business activities</t>
  </si>
  <si>
    <t xml:space="preserve">การบริหารราชการแผ่นดิน และการป้องกันประเทศ </t>
  </si>
  <si>
    <t>Public administration and defence ;</t>
  </si>
  <si>
    <t xml:space="preserve">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</si>
  <si>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</si>
  <si>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</si>
  <si>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</si>
  <si>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และงานสังคมสงเคราะห์</t>
  </si>
  <si>
    <t>Health and social work</t>
  </si>
  <si>
    <t>การบริการชุมชน  สังคม และบริการส่วนบุคคลอื่นๆ</t>
  </si>
  <si>
    <t>Other community, social and personal services activities</t>
  </si>
  <si>
    <t>ลูกจ้างในครัวเรือนส่วนบุคคล</t>
  </si>
  <si>
    <t>Private households with employed  persons</t>
  </si>
  <si>
    <t>Gross provincial product (GPP)</t>
  </si>
  <si>
    <t>ประชากร (1,000 คน)</t>
  </si>
  <si>
    <t>Population (1,000 persons)</t>
  </si>
  <si>
    <t xml:space="preserve">Wholesale and retail trade, repair of motor vehicles, </t>
  </si>
  <si>
    <t xml:space="preserve">   motorcycles and personal and household goods</t>
  </si>
  <si>
    <t>ผลิตภัณฑ์มวลรวมจังหวัด ต่อหัว (บาท)</t>
  </si>
  <si>
    <r>
      <t>2556</t>
    </r>
    <r>
      <rPr>
        <vertAlign val="superscript"/>
        <sz val="13"/>
        <color theme="1"/>
        <rFont val="TH SarabunPSK"/>
        <family val="2"/>
      </rPr>
      <t>p</t>
    </r>
  </si>
  <si>
    <r>
      <t>( 2013</t>
    </r>
    <r>
      <rPr>
        <vertAlign val="superscript"/>
        <sz val="13"/>
        <color theme="1"/>
        <rFont val="TH SarabunPSK"/>
        <family val="2"/>
      </rPr>
      <t>p</t>
    </r>
    <r>
      <rPr>
        <sz val="13"/>
        <color theme="1"/>
        <rFont val="TH SarabunPSK"/>
        <family val="2"/>
      </rPr>
      <t xml:space="preserve"> )</t>
    </r>
  </si>
  <si>
    <t>ผลิตภัณฑ์มวลรวมจังหวัด ตามราคาประจำปี จำแนกตามสาขาการผลิต พ.ศ. 2552 - 2556</t>
  </si>
  <si>
    <t>Gross Provincial Product at Current Market Prices by Economic Activities : 2009 - 2013</t>
  </si>
  <si>
    <t>( 2012 )</t>
  </si>
</sst>
</file>

<file path=xl/styles.xml><?xml version="1.0" encoding="utf-8"?>
<styleSheet xmlns="http://schemas.openxmlformats.org/spreadsheetml/2006/main"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0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11" applyNumberFormat="0" applyAlignment="0" applyProtection="0"/>
    <xf numFmtId="0" fontId="8" fillId="0" borderId="12" applyNumberFormat="0" applyFill="0" applyAlignment="0" applyProtection="0"/>
    <xf numFmtId="0" fontId="9" fillId="22" borderId="0" applyNumberFormat="0" applyBorder="0" applyAlignment="0" applyProtection="0"/>
    <xf numFmtId="0" fontId="10" fillId="23" borderId="10" applyNumberFormat="0" applyAlignment="0" applyProtection="0"/>
    <xf numFmtId="0" fontId="11" fillId="24" borderId="0" applyNumberFormat="0" applyBorder="0" applyAlignment="0" applyProtection="0"/>
    <xf numFmtId="0" fontId="12" fillId="0" borderId="13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4" applyNumberFormat="0" applyAlignment="0" applyProtection="0"/>
    <xf numFmtId="0" fontId="1" fillId="32" borderId="15" applyNumberFormat="0" applyFont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</cellStyleXfs>
  <cellXfs count="4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20" fillId="0" borderId="6" xfId="0" applyFont="1" applyBorder="1"/>
    <xf numFmtId="0" fontId="20" fillId="0" borderId="0" xfId="0" applyFont="1" applyBorder="1"/>
    <xf numFmtId="0" fontId="20" fillId="0" borderId="7" xfId="0" applyFont="1" applyBorder="1"/>
    <xf numFmtId="0" fontId="18" fillId="0" borderId="8" xfId="0" applyFont="1" applyBorder="1"/>
    <xf numFmtId="0" fontId="22" fillId="0" borderId="0" xfId="0" applyFont="1"/>
    <xf numFmtId="3" fontId="21" fillId="0" borderId="1" xfId="0" applyNumberFormat="1" applyFont="1" applyBorder="1" applyAlignment="1">
      <alignment horizontal="right" indent="2"/>
    </xf>
    <xf numFmtId="3" fontId="20" fillId="0" borderId="1" xfId="0" applyNumberFormat="1" applyFont="1" applyBorder="1" applyAlignment="1">
      <alignment horizontal="right" indent="2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9" xfId="0" applyFont="1" applyBorder="1"/>
    <xf numFmtId="0" fontId="23" fillId="0" borderId="0" xfId="0" applyFont="1"/>
    <xf numFmtId="0" fontId="23" fillId="0" borderId="1" xfId="0" applyFont="1" applyBorder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2" xfId="0" applyFont="1" applyBorder="1"/>
    <xf numFmtId="0" fontId="24" fillId="0" borderId="5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1" fillId="0" borderId="0" xfId="0" applyFont="1" applyBorder="1"/>
    <xf numFmtId="0" fontId="21" fillId="0" borderId="7" xfId="0" applyFont="1" applyBorder="1"/>
    <xf numFmtId="0" fontId="21" fillId="0" borderId="6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2" xfId="0" applyFont="1" applyBorder="1"/>
    <xf numFmtId="0" fontId="21" fillId="0" borderId="5" xfId="0" applyFont="1" applyBorder="1"/>
    <xf numFmtId="0" fontId="18" fillId="0" borderId="8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3" fillId="0" borderId="1" xfId="0" quotePrefix="1" applyFont="1" applyBorder="1" applyAlignment="1">
      <alignment horizontal="center"/>
    </xf>
    <xf numFmtId="3" fontId="28" fillId="0" borderId="1" xfId="0" applyNumberFormat="1" applyFont="1" applyBorder="1" applyAlignment="1">
      <alignment horizontal="right" indent="2"/>
    </xf>
    <xf numFmtId="3" fontId="26" fillId="0" borderId="1" xfId="0" applyNumberFormat="1" applyFont="1" applyBorder="1" applyAlignment="1">
      <alignment horizontal="right" indent="2"/>
    </xf>
    <xf numFmtId="3" fontId="27" fillId="0" borderId="1" xfId="0" applyNumberFormat="1" applyFont="1" applyBorder="1" applyAlignment="1">
      <alignment horizontal="right" indent="2"/>
    </xf>
    <xf numFmtId="2" fontId="18" fillId="0" borderId="0" xfId="0" applyNumberFormat="1" applyFont="1"/>
    <xf numFmtId="2" fontId="22" fillId="0" borderId="0" xfId="0" applyNumberFormat="1" applyFont="1"/>
    <xf numFmtId="0" fontId="23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M34"/>
  <sheetViews>
    <sheetView tabSelected="1" view="pageBreakPreview" zoomScaleNormal="100" zoomScaleSheetLayoutView="100" workbookViewId="0">
      <selection activeCell="I11" sqref="I11"/>
    </sheetView>
  </sheetViews>
  <sheetFormatPr defaultRowHeight="15"/>
  <cols>
    <col min="1" max="1" width="1" style="1" customWidth="1"/>
    <col min="2" max="2" width="5.875" style="1" customWidth="1"/>
    <col min="3" max="3" width="3.625" style="5" customWidth="1"/>
    <col min="4" max="4" width="24.625" style="1" customWidth="1"/>
    <col min="5" max="9" width="10.625" style="1" customWidth="1"/>
    <col min="10" max="10" width="1.875" style="1" customWidth="1"/>
    <col min="11" max="11" width="35.625" style="1" customWidth="1"/>
    <col min="12" max="16384" width="9" style="1"/>
  </cols>
  <sheetData>
    <row r="1" spans="1:13" s="2" customFormat="1" ht="21.75" customHeight="1">
      <c r="B1" s="2" t="s">
        <v>0</v>
      </c>
      <c r="C1" s="13" t="s">
        <v>7</v>
      </c>
      <c r="D1" s="2" t="s">
        <v>62</v>
      </c>
    </row>
    <row r="2" spans="1:13" s="2" customFormat="1" ht="21.75" customHeight="1">
      <c r="B2" s="2" t="s">
        <v>1</v>
      </c>
      <c r="C2" s="13" t="s">
        <v>7</v>
      </c>
      <c r="D2" s="2" t="s">
        <v>63</v>
      </c>
    </row>
    <row r="3" spans="1:13" s="3" customFormat="1" ht="20.25" customHeight="1">
      <c r="C3" s="14"/>
      <c r="K3" s="4" t="s">
        <v>8</v>
      </c>
    </row>
    <row r="4" spans="1:13" ht="6" customHeight="1">
      <c r="A4" s="9"/>
      <c r="B4" s="9"/>
      <c r="C4" s="30"/>
      <c r="D4" s="9"/>
      <c r="E4" s="15"/>
      <c r="F4" s="15"/>
      <c r="G4" s="15"/>
      <c r="H4" s="15"/>
      <c r="I4" s="15"/>
      <c r="J4" s="9"/>
      <c r="K4" s="9"/>
    </row>
    <row r="5" spans="1:13" s="16" customFormat="1" ht="18.75" customHeight="1">
      <c r="A5" s="41" t="s">
        <v>9</v>
      </c>
      <c r="B5" s="42"/>
      <c r="C5" s="42"/>
      <c r="D5" s="42"/>
      <c r="E5" s="17">
        <v>2552</v>
      </c>
      <c r="F5" s="17" t="s">
        <v>10</v>
      </c>
      <c r="G5" s="17" t="s">
        <v>11</v>
      </c>
      <c r="H5" s="17">
        <v>2555</v>
      </c>
      <c r="I5" s="17" t="s">
        <v>60</v>
      </c>
      <c r="J5" s="43" t="s">
        <v>12</v>
      </c>
      <c r="K5" s="44"/>
    </row>
    <row r="6" spans="1:13" s="16" customFormat="1" ht="18.75" customHeight="1">
      <c r="A6" s="41"/>
      <c r="B6" s="42"/>
      <c r="C6" s="42"/>
      <c r="D6" s="42"/>
      <c r="E6" s="17" t="s">
        <v>13</v>
      </c>
      <c r="F6" s="17" t="s">
        <v>14</v>
      </c>
      <c r="G6" s="17" t="s">
        <v>15</v>
      </c>
      <c r="H6" s="35" t="s">
        <v>64</v>
      </c>
      <c r="I6" s="17" t="s">
        <v>61</v>
      </c>
      <c r="J6" s="43"/>
      <c r="K6" s="44"/>
    </row>
    <row r="7" spans="1:13" s="16" customFormat="1" ht="6" customHeight="1">
      <c r="A7" s="18"/>
      <c r="B7" s="18"/>
      <c r="C7" s="31"/>
      <c r="D7" s="19"/>
      <c r="E7" s="20"/>
      <c r="F7" s="20"/>
      <c r="G7" s="20"/>
      <c r="H7" s="20"/>
      <c r="I7" s="20"/>
      <c r="J7" s="21"/>
      <c r="K7" s="22"/>
    </row>
    <row r="8" spans="1:13" s="10" customFormat="1" ht="15.95" customHeight="1">
      <c r="A8" s="23" t="s">
        <v>16</v>
      </c>
      <c r="B8" s="23"/>
      <c r="C8" s="32"/>
      <c r="D8" s="24"/>
      <c r="E8" s="11">
        <f>SUM(E9:E10)</f>
        <v>5772</v>
      </c>
      <c r="F8" s="11">
        <f>SUM(F9:F10)</f>
        <v>9114</v>
      </c>
      <c r="G8" s="11">
        <f>SUM(G9:G10)</f>
        <v>12458</v>
      </c>
      <c r="H8" s="11">
        <f>SUM(H9:H10)</f>
        <v>14975</v>
      </c>
      <c r="I8" s="11">
        <f>SUM(I9:I10)</f>
        <v>15981</v>
      </c>
      <c r="J8" s="25" t="s">
        <v>17</v>
      </c>
      <c r="K8" s="23"/>
      <c r="M8" s="10">
        <f>(I8/I28)*100</f>
        <v>35.639258714123237</v>
      </c>
    </row>
    <row r="9" spans="1:13" ht="15.95" customHeight="1">
      <c r="A9" s="7"/>
      <c r="B9" s="7" t="s">
        <v>18</v>
      </c>
      <c r="C9" s="33"/>
      <c r="D9" s="8"/>
      <c r="E9" s="12">
        <v>5573</v>
      </c>
      <c r="F9" s="12">
        <v>8917</v>
      </c>
      <c r="G9" s="12">
        <v>12262</v>
      </c>
      <c r="H9" s="12">
        <v>14768</v>
      </c>
      <c r="I9" s="12">
        <v>15732</v>
      </c>
      <c r="J9" s="6"/>
      <c r="K9" s="7" t="s">
        <v>19</v>
      </c>
    </row>
    <row r="10" spans="1:13" ht="15.95" customHeight="1">
      <c r="A10" s="7"/>
      <c r="B10" s="7" t="s">
        <v>20</v>
      </c>
      <c r="C10" s="33"/>
      <c r="D10" s="8"/>
      <c r="E10" s="12">
        <v>199</v>
      </c>
      <c r="F10" s="12">
        <v>197</v>
      </c>
      <c r="G10" s="12">
        <v>196</v>
      </c>
      <c r="H10" s="12">
        <v>207</v>
      </c>
      <c r="I10" s="12">
        <v>249</v>
      </c>
      <c r="J10" s="6"/>
      <c r="K10" s="7" t="s">
        <v>21</v>
      </c>
    </row>
    <row r="11" spans="1:13" s="10" customFormat="1" ht="15.95" customHeight="1">
      <c r="A11" s="23" t="s">
        <v>22</v>
      </c>
      <c r="B11" s="23"/>
      <c r="C11" s="32"/>
      <c r="D11" s="24"/>
      <c r="E11" s="11">
        <f>SUM(E12:E27)</f>
        <v>18880</v>
      </c>
      <c r="F11" s="11">
        <f>SUM(F12:F27)</f>
        <v>21218</v>
      </c>
      <c r="G11" s="38">
        <f>SUM(G12:G27)</f>
        <v>23738</v>
      </c>
      <c r="H11" s="38">
        <f>SUM(H12:H27)</f>
        <v>27190</v>
      </c>
      <c r="I11" s="38">
        <f>SUM(I12:I27)</f>
        <v>28860</v>
      </c>
      <c r="J11" s="25" t="s">
        <v>23</v>
      </c>
      <c r="K11" s="23"/>
      <c r="M11" s="40">
        <f>(I11/I28)*100</f>
        <v>64.36074128587677</v>
      </c>
    </row>
    <row r="12" spans="1:13" ht="15.95" customHeight="1">
      <c r="A12" s="7"/>
      <c r="B12" s="7" t="s">
        <v>24</v>
      </c>
      <c r="C12" s="33"/>
      <c r="D12" s="8"/>
      <c r="E12" s="37">
        <v>1018</v>
      </c>
      <c r="F12" s="37">
        <v>1482</v>
      </c>
      <c r="G12" s="37">
        <v>1658</v>
      </c>
      <c r="H12" s="37">
        <v>1594</v>
      </c>
      <c r="I12" s="37">
        <v>1115</v>
      </c>
      <c r="J12" s="6"/>
      <c r="K12" s="7" t="s">
        <v>25</v>
      </c>
      <c r="M12" s="39">
        <f>(I12/$I$28)*100</f>
        <v>2.4865636359581633</v>
      </c>
    </row>
    <row r="13" spans="1:13" ht="15.95" customHeight="1">
      <c r="A13" s="7"/>
      <c r="B13" s="7" t="s">
        <v>26</v>
      </c>
      <c r="C13" s="33"/>
      <c r="D13" s="8"/>
      <c r="E13" s="37">
        <v>1517</v>
      </c>
      <c r="F13" s="37">
        <v>1986</v>
      </c>
      <c r="G13" s="37">
        <v>1919</v>
      </c>
      <c r="H13" s="37">
        <v>3116</v>
      </c>
      <c r="I13" s="37">
        <v>3990</v>
      </c>
      <c r="J13" s="6"/>
      <c r="K13" s="7" t="s">
        <v>27</v>
      </c>
      <c r="M13" s="39">
        <f t="shared" ref="M13:M27" si="0">(I13/$I$28)*100</f>
        <v>8.8981066434736071</v>
      </c>
    </row>
    <row r="14" spans="1:13" ht="15.95" customHeight="1">
      <c r="A14" s="7"/>
      <c r="B14" s="7" t="s">
        <v>28</v>
      </c>
      <c r="C14" s="33"/>
      <c r="D14" s="8"/>
      <c r="E14" s="37">
        <v>403</v>
      </c>
      <c r="F14" s="37">
        <v>426</v>
      </c>
      <c r="G14" s="37">
        <v>443</v>
      </c>
      <c r="H14" s="37">
        <v>519</v>
      </c>
      <c r="I14" s="37">
        <v>586</v>
      </c>
      <c r="J14" s="6"/>
      <c r="K14" s="7" t="s">
        <v>29</v>
      </c>
      <c r="M14" s="39">
        <f t="shared" si="0"/>
        <v>1.3068397225753217</v>
      </c>
    </row>
    <row r="15" spans="1:13" ht="15.95" customHeight="1">
      <c r="A15" s="7"/>
      <c r="B15" s="7" t="s">
        <v>30</v>
      </c>
      <c r="C15" s="33"/>
      <c r="D15" s="8"/>
      <c r="E15" s="37">
        <v>1440</v>
      </c>
      <c r="F15" s="37">
        <v>1467</v>
      </c>
      <c r="G15" s="37">
        <v>1833</v>
      </c>
      <c r="H15" s="37">
        <v>1700</v>
      </c>
      <c r="I15" s="37">
        <v>2005</v>
      </c>
      <c r="J15" s="6"/>
      <c r="K15" s="7" t="s">
        <v>31</v>
      </c>
      <c r="M15" s="39">
        <f t="shared" si="0"/>
        <v>4.4713543408933791</v>
      </c>
    </row>
    <row r="16" spans="1:13" ht="15.95" customHeight="1">
      <c r="A16" s="7"/>
      <c r="B16" s="7" t="s">
        <v>32</v>
      </c>
      <c r="C16" s="33"/>
      <c r="D16" s="8"/>
      <c r="E16" s="37">
        <v>2569</v>
      </c>
      <c r="F16" s="37">
        <v>3176</v>
      </c>
      <c r="G16" s="37">
        <v>3779</v>
      </c>
      <c r="H16" s="37">
        <v>4419</v>
      </c>
      <c r="I16" s="37">
        <v>4603</v>
      </c>
      <c r="J16" s="6"/>
      <c r="K16" s="7" t="s">
        <v>57</v>
      </c>
      <c r="M16" s="39">
        <f t="shared" si="0"/>
        <v>10.265159117771683</v>
      </c>
    </row>
    <row r="17" spans="1:13" ht="15.95" customHeight="1">
      <c r="A17" s="7"/>
      <c r="B17" s="7" t="s">
        <v>33</v>
      </c>
      <c r="C17" s="33"/>
      <c r="D17" s="8"/>
      <c r="E17" s="37"/>
      <c r="F17" s="37"/>
      <c r="G17" s="36"/>
      <c r="H17" s="36"/>
      <c r="I17" s="12"/>
      <c r="J17" s="6"/>
      <c r="K17" s="7" t="s">
        <v>58</v>
      </c>
    </row>
    <row r="18" spans="1:13" ht="15.95" customHeight="1">
      <c r="A18" s="7"/>
      <c r="B18" s="7" t="s">
        <v>34</v>
      </c>
      <c r="C18" s="33"/>
      <c r="D18" s="8"/>
      <c r="E18" s="37">
        <v>435</v>
      </c>
      <c r="F18" s="37">
        <v>382</v>
      </c>
      <c r="G18" s="37">
        <v>359</v>
      </c>
      <c r="H18" s="37">
        <v>327</v>
      </c>
      <c r="I18" s="12">
        <v>325</v>
      </c>
      <c r="J18" s="6"/>
      <c r="K18" s="7" t="s">
        <v>35</v>
      </c>
      <c r="M18" s="39">
        <f t="shared" si="0"/>
        <v>0.72478312258870237</v>
      </c>
    </row>
    <row r="19" spans="1:13" ht="15.95" customHeight="1">
      <c r="A19" s="7"/>
      <c r="B19" s="7" t="s">
        <v>36</v>
      </c>
      <c r="C19" s="33"/>
      <c r="D19" s="8"/>
      <c r="E19" s="37">
        <v>722</v>
      </c>
      <c r="F19" s="37">
        <v>729</v>
      </c>
      <c r="G19" s="37">
        <v>808</v>
      </c>
      <c r="H19" s="37">
        <v>902</v>
      </c>
      <c r="I19" s="37">
        <v>1020</v>
      </c>
      <c r="J19" s="6"/>
      <c r="K19" s="7" t="s">
        <v>37</v>
      </c>
      <c r="M19" s="39">
        <f t="shared" si="0"/>
        <v>2.2747039539706964</v>
      </c>
    </row>
    <row r="20" spans="1:13" ht="15.95" customHeight="1">
      <c r="A20" s="7"/>
      <c r="B20" s="7" t="s">
        <v>38</v>
      </c>
      <c r="C20" s="33"/>
      <c r="D20" s="8"/>
      <c r="E20" s="37">
        <v>1478</v>
      </c>
      <c r="F20" s="37">
        <v>1597</v>
      </c>
      <c r="G20" s="37">
        <v>1709</v>
      </c>
      <c r="H20" s="37">
        <v>1944</v>
      </c>
      <c r="I20" s="37">
        <v>2232</v>
      </c>
      <c r="J20" s="6"/>
      <c r="K20" s="7" t="s">
        <v>39</v>
      </c>
      <c r="M20" s="39">
        <f t="shared" si="0"/>
        <v>4.9775874757476419</v>
      </c>
    </row>
    <row r="21" spans="1:13" ht="15.95" customHeight="1">
      <c r="A21" s="7"/>
      <c r="B21" s="7" t="s">
        <v>40</v>
      </c>
      <c r="C21" s="33"/>
      <c r="D21" s="8"/>
      <c r="E21" s="37">
        <v>1908</v>
      </c>
      <c r="F21" s="37">
        <v>1803</v>
      </c>
      <c r="G21" s="37">
        <v>1767</v>
      </c>
      <c r="H21" s="37">
        <v>2148</v>
      </c>
      <c r="I21" s="37">
        <v>2411</v>
      </c>
      <c r="J21" s="6"/>
      <c r="K21" s="7" t="s">
        <v>41</v>
      </c>
      <c r="M21" s="39">
        <f t="shared" si="0"/>
        <v>5.3767757186503422</v>
      </c>
    </row>
    <row r="22" spans="1:13" ht="15.95" customHeight="1">
      <c r="A22" s="7"/>
      <c r="B22" s="7" t="s">
        <v>42</v>
      </c>
      <c r="C22" s="33"/>
      <c r="D22" s="8"/>
      <c r="E22" s="37">
        <v>1910</v>
      </c>
      <c r="F22" s="37">
        <v>2292</v>
      </c>
      <c r="G22" s="37">
        <v>2565</v>
      </c>
      <c r="H22" s="37">
        <v>2353</v>
      </c>
      <c r="I22" s="37">
        <v>2174</v>
      </c>
      <c r="J22" s="6"/>
      <c r="K22" s="7" t="s">
        <v>43</v>
      </c>
      <c r="M22" s="39">
        <f t="shared" si="0"/>
        <v>4.8482415646395038</v>
      </c>
    </row>
    <row r="23" spans="1:13" ht="15.95" customHeight="1">
      <c r="A23" s="7"/>
      <c r="B23" s="7" t="s">
        <v>44</v>
      </c>
      <c r="C23" s="33"/>
      <c r="D23" s="8"/>
      <c r="E23" s="37"/>
      <c r="F23" s="37"/>
      <c r="G23" s="36"/>
      <c r="H23" s="36"/>
      <c r="I23" s="12"/>
      <c r="J23" s="6"/>
      <c r="K23" s="7" t="s">
        <v>45</v>
      </c>
    </row>
    <row r="24" spans="1:13" ht="15.95" customHeight="1">
      <c r="A24" s="7"/>
      <c r="B24" s="7" t="s">
        <v>46</v>
      </c>
      <c r="C24" s="33"/>
      <c r="D24" s="8"/>
      <c r="E24" s="37">
        <v>3872</v>
      </c>
      <c r="F24" s="37">
        <v>4271</v>
      </c>
      <c r="G24" s="37">
        <v>5206</v>
      </c>
      <c r="H24" s="37">
        <v>6347</v>
      </c>
      <c r="I24" s="37">
        <v>6488</v>
      </c>
      <c r="J24" s="6"/>
      <c r="K24" s="7" t="s">
        <v>47</v>
      </c>
      <c r="M24" s="39">
        <f>(I24/$I$28)*100</f>
        <v>14.468901228786155</v>
      </c>
    </row>
    <row r="25" spans="1:13" ht="15.95" customHeight="1">
      <c r="A25" s="7"/>
      <c r="B25" s="7" t="s">
        <v>48</v>
      </c>
      <c r="C25" s="33"/>
      <c r="D25" s="8"/>
      <c r="E25" s="37">
        <v>924</v>
      </c>
      <c r="F25" s="37">
        <v>897</v>
      </c>
      <c r="G25" s="37">
        <v>942</v>
      </c>
      <c r="H25" s="37">
        <v>1027</v>
      </c>
      <c r="I25" s="37">
        <v>1064</v>
      </c>
      <c r="J25" s="6"/>
      <c r="K25" s="7" t="s">
        <v>49</v>
      </c>
      <c r="M25" s="39">
        <f t="shared" si="0"/>
        <v>2.3728284382596283</v>
      </c>
    </row>
    <row r="26" spans="1:13" ht="15.95" customHeight="1">
      <c r="A26" s="7"/>
      <c r="B26" s="7" t="s">
        <v>50</v>
      </c>
      <c r="C26" s="33"/>
      <c r="D26" s="8"/>
      <c r="E26" s="37">
        <v>590</v>
      </c>
      <c r="F26" s="37">
        <v>584</v>
      </c>
      <c r="G26" s="37">
        <v>653</v>
      </c>
      <c r="H26" s="37">
        <v>740</v>
      </c>
      <c r="I26" s="37">
        <v>782</v>
      </c>
      <c r="J26" s="6"/>
      <c r="K26" s="7" t="s">
        <v>51</v>
      </c>
      <c r="M26" s="39">
        <f t="shared" si="0"/>
        <v>1.7439396980442006</v>
      </c>
    </row>
    <row r="27" spans="1:13" ht="15.95" customHeight="1">
      <c r="A27" s="7"/>
      <c r="B27" s="7" t="s">
        <v>52</v>
      </c>
      <c r="C27" s="33"/>
      <c r="D27" s="8"/>
      <c r="E27" s="37">
        <v>94</v>
      </c>
      <c r="F27" s="37">
        <v>126</v>
      </c>
      <c r="G27" s="37">
        <v>97</v>
      </c>
      <c r="H27" s="37">
        <v>54</v>
      </c>
      <c r="I27" s="37">
        <v>65</v>
      </c>
      <c r="J27" s="6"/>
      <c r="K27" s="7" t="s">
        <v>53</v>
      </c>
      <c r="M27" s="39">
        <f t="shared" si="0"/>
        <v>0.14495662451774047</v>
      </c>
    </row>
    <row r="28" spans="1:13" ht="15.95" customHeight="1">
      <c r="A28" s="23" t="s">
        <v>2</v>
      </c>
      <c r="B28" s="23"/>
      <c r="C28" s="32"/>
      <c r="D28" s="24"/>
      <c r="E28" s="11">
        <f t="shared" ref="E28:H28" si="1">SUM(E8,E11)</f>
        <v>24652</v>
      </c>
      <c r="F28" s="11">
        <f t="shared" si="1"/>
        <v>30332</v>
      </c>
      <c r="G28" s="11">
        <f>SUM(G8,G11)</f>
        <v>36196</v>
      </c>
      <c r="H28" s="11">
        <f t="shared" si="1"/>
        <v>42165</v>
      </c>
      <c r="I28" s="11">
        <f>SUM(I8,I11)</f>
        <v>44841</v>
      </c>
      <c r="J28" s="25" t="s">
        <v>54</v>
      </c>
      <c r="K28" s="23"/>
    </row>
    <row r="29" spans="1:13" ht="15.95" customHeight="1">
      <c r="A29" s="23" t="s">
        <v>59</v>
      </c>
      <c r="B29" s="23"/>
      <c r="C29" s="32"/>
      <c r="D29" s="24"/>
      <c r="E29" s="38">
        <v>44506</v>
      </c>
      <c r="F29" s="38">
        <v>55597</v>
      </c>
      <c r="G29" s="38">
        <v>66471</v>
      </c>
      <c r="H29" s="38">
        <v>77583</v>
      </c>
      <c r="I29" s="11">
        <v>82658</v>
      </c>
      <c r="J29" s="25" t="s">
        <v>3</v>
      </c>
      <c r="K29" s="23"/>
    </row>
    <row r="30" spans="1:13" ht="15.95" customHeight="1">
      <c r="A30" s="23" t="s">
        <v>55</v>
      </c>
      <c r="B30" s="23"/>
      <c r="C30" s="32"/>
      <c r="D30" s="24"/>
      <c r="E30" s="38">
        <v>554</v>
      </c>
      <c r="F30" s="38">
        <v>546</v>
      </c>
      <c r="G30" s="38">
        <v>545</v>
      </c>
      <c r="H30" s="38">
        <v>543</v>
      </c>
      <c r="I30" s="11">
        <v>542</v>
      </c>
      <c r="J30" s="25" t="s">
        <v>56</v>
      </c>
      <c r="K30" s="23"/>
    </row>
    <row r="31" spans="1:13" ht="4.5" customHeight="1">
      <c r="A31" s="26"/>
      <c r="B31" s="26"/>
      <c r="C31" s="34"/>
      <c r="D31" s="27"/>
      <c r="E31" s="28"/>
      <c r="F31" s="28"/>
      <c r="G31" s="28"/>
      <c r="H31" s="28"/>
      <c r="I31" s="28"/>
      <c r="J31" s="29"/>
      <c r="K31" s="26"/>
    </row>
    <row r="32" spans="1:13" ht="4.5" customHeight="1"/>
    <row r="33" spans="2:3">
      <c r="B33" s="5" t="s">
        <v>4</v>
      </c>
    </row>
    <row r="34" spans="2:3">
      <c r="B34" s="5" t="s">
        <v>5</v>
      </c>
      <c r="C34" s="5" t="s">
        <v>6</v>
      </c>
    </row>
  </sheetData>
  <mergeCells count="2">
    <mergeCell ref="J5:K6"/>
    <mergeCell ref="A5:D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T-8.2_Y</vt:lpstr>
      <vt:lpstr>'T-8.2_Y'!Print_Area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2015-06-08T04:31:03Z</cp:lastPrinted>
  <dcterms:created xsi:type="dcterms:W3CDTF">2014-12-16T03:12:12Z</dcterms:created>
  <dcterms:modified xsi:type="dcterms:W3CDTF">2016-11-17T04:09:03Z</dcterms:modified>
</cp:coreProperties>
</file>