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8t2" sheetId="1" r:id="rId1"/>
  </sheets>
  <calcPr calcId="162913"/>
</workbook>
</file>

<file path=xl/calcChain.xml><?xml version="1.0" encoding="utf-8"?>
<calcChain xmlns="http://schemas.openxmlformats.org/spreadsheetml/2006/main">
  <c r="D43" i="1" l="1"/>
  <c r="B43" i="1"/>
  <c r="D41" i="1"/>
  <c r="C41" i="1"/>
  <c r="B41" i="1"/>
  <c r="D40" i="1"/>
  <c r="C40" i="1"/>
  <c r="B40" i="1"/>
  <c r="D39" i="1"/>
  <c r="C39" i="1"/>
  <c r="C38" i="1" s="1"/>
  <c r="B39" i="1"/>
  <c r="D36" i="1"/>
  <c r="C36" i="1"/>
  <c r="B36" i="1"/>
  <c r="B34" i="1" s="1"/>
  <c r="D35" i="1"/>
  <c r="C35" i="1"/>
  <c r="C34" i="1" s="1"/>
  <c r="C28" i="1" s="1"/>
  <c r="B35" i="1"/>
  <c r="D34" i="1"/>
  <c r="D33" i="1"/>
  <c r="C33" i="1"/>
  <c r="B33" i="1"/>
  <c r="D32" i="1"/>
  <c r="C32" i="1"/>
  <c r="B32" i="1"/>
  <c r="D31" i="1"/>
  <c r="C31" i="1"/>
  <c r="B31" i="1"/>
  <c r="D30" i="1"/>
  <c r="C30" i="1"/>
  <c r="B30" i="1"/>
  <c r="D19" i="1"/>
  <c r="C19" i="1"/>
  <c r="B19" i="1"/>
  <c r="D15" i="1"/>
  <c r="C15" i="1"/>
  <c r="B15" i="1"/>
  <c r="B38" i="1" l="1"/>
  <c r="D38" i="1"/>
  <c r="D28" i="1"/>
  <c r="B28" i="1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<sst xmlns="http://schemas.openxmlformats.org/spreadsheetml/2006/main" count="52" uniqueCount="25">
  <si>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</si>
  <si>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</si>
  <si>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</si>
  <si>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</si>
  <si>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</si>
  <si>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</si>
  <si>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</si>
  <si>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</si>
  <si>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</si>
  <si>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</si>
  <si>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</si>
  <si>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</si>
  <si>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</si>
  <si>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</si>
  <si>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</si>
  <si>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</si>
  <si>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</si>
  <si>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</si>
  <si>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</si>
  <si>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</si>
  <si>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</si>
  <si>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</si>
  <si>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</si>
  <si>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</si>
  <si>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  และเพศ เดือนสิงหาคม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</si>
</sst>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/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Normal="100" zoomScaleSheetLayoutView="100" workbookViewId="0">
      <selection activeCell="B1" sqref="B1:D1048576"/>
    </sheetView>
  </sheetViews>
  <sheetFormatPr defaultColWidth="18.5703125" defaultRowHeight="21" x14ac:dyDescent="0.35"/>
  <cols>
    <col min="1" max="1" width="29.140625" style="1" customWidth="1"/>
    <col min="2" max="4" width="19.140625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 x14ac:dyDescent="0.35"/>
    <row r="2" spans="1:12" s="1" customFormat="1" ht="26.25" customHeight="1" x14ac:dyDescent="0.35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 x14ac:dyDescent="0.35">
      <c r="A3" s="4" t="s">
        <v>24</v>
      </c>
      <c r="B3" s="2"/>
      <c r="C3" s="2"/>
      <c r="D3" s="2"/>
      <c r="E3" s="5"/>
      <c r="F3" s="6"/>
      <c r="G3" s="6"/>
    </row>
    <row r="4" spans="1:12" ht="2.25" customHeight="1" x14ac:dyDescent="0.35"/>
    <row r="5" spans="1:12" s="1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 x14ac:dyDescent="0.35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 x14ac:dyDescent="0.35">
      <c r="B7" s="13"/>
      <c r="C7" s="14" t="s">
        <v>5</v>
      </c>
      <c r="D7" s="13"/>
      <c r="E7" s="15"/>
    </row>
    <row r="8" spans="1:12" s="1" customFormat="1" ht="4.5" customHeight="1" x14ac:dyDescent="0.35">
      <c r="B8" s="13"/>
      <c r="C8" s="16"/>
      <c r="D8" s="13"/>
      <c r="E8" s="15"/>
    </row>
    <row r="9" spans="1:12" s="22" customFormat="1" ht="21" customHeight="1" x14ac:dyDescent="0.35">
      <c r="A9" s="17" t="s">
        <v>6</v>
      </c>
      <c r="B9" s="18">
        <v>727878</v>
      </c>
      <c r="C9" s="18">
        <v>350772</v>
      </c>
      <c r="D9" s="18">
        <v>377106</v>
      </c>
      <c r="E9" s="19"/>
      <c r="F9" s="20"/>
      <c r="G9" s="20"/>
      <c r="H9" s="21"/>
    </row>
    <row r="10" spans="1:12" s="22" customFormat="1" ht="4.5" customHeight="1" x14ac:dyDescent="0.35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 x14ac:dyDescent="0.35">
      <c r="A11" s="24" t="s">
        <v>7</v>
      </c>
      <c r="B11" s="23">
        <v>8953.31</v>
      </c>
      <c r="C11" s="23">
        <v>6581.25</v>
      </c>
      <c r="D11" s="23">
        <v>2372.06</v>
      </c>
      <c r="E11" s="25"/>
      <c r="F11" s="18"/>
      <c r="G11" s="23"/>
      <c r="H11" s="23"/>
      <c r="I11" s="26"/>
    </row>
    <row r="12" spans="1:12" s="22" customFormat="1" ht="21" customHeight="1" x14ac:dyDescent="0.35">
      <c r="A12" s="2" t="s">
        <v>8</v>
      </c>
      <c r="B12" s="23">
        <v>260716.85</v>
      </c>
      <c r="C12" s="23">
        <v>118822.8</v>
      </c>
      <c r="D12" s="23">
        <v>141894.06</v>
      </c>
      <c r="E12" s="25"/>
      <c r="F12" s="18"/>
      <c r="G12" s="23"/>
      <c r="H12" s="23"/>
      <c r="I12" s="26"/>
    </row>
    <row r="13" spans="1:12" s="22" customFormat="1" ht="21" customHeight="1" x14ac:dyDescent="0.35">
      <c r="A13" s="27" t="s">
        <v>9</v>
      </c>
      <c r="B13" s="23">
        <v>204224.69</v>
      </c>
      <c r="C13" s="23">
        <v>100789.87</v>
      </c>
      <c r="D13" s="23">
        <v>103434.82</v>
      </c>
      <c r="E13" s="25"/>
      <c r="F13" s="18"/>
      <c r="G13" s="23"/>
      <c r="H13" s="23"/>
      <c r="I13" s="26"/>
    </row>
    <row r="14" spans="1:12" s="22" customFormat="1" ht="21" customHeight="1" x14ac:dyDescent="0.35">
      <c r="A14" s="27" t="s">
        <v>10</v>
      </c>
      <c r="B14" s="23">
        <v>136149.06</v>
      </c>
      <c r="C14" s="23">
        <v>70651.23</v>
      </c>
      <c r="D14" s="23">
        <v>65497.83</v>
      </c>
      <c r="E14" s="25"/>
      <c r="F14" s="18"/>
      <c r="G14" s="23"/>
      <c r="H14" s="23"/>
      <c r="I14" s="26"/>
      <c r="J14" s="2"/>
      <c r="K14" s="2"/>
    </row>
    <row r="15" spans="1:12" ht="21" customHeight="1" x14ac:dyDescent="0.35">
      <c r="A15" s="2" t="s">
        <v>11</v>
      </c>
      <c r="B15" s="28">
        <f>SUM(B16:B18)</f>
        <v>61497.840000000004</v>
      </c>
      <c r="C15" s="28">
        <f>SUM(C16:C18)</f>
        <v>30425.88</v>
      </c>
      <c r="D15" s="28">
        <f>SUM(D16:D18)</f>
        <v>31071.96</v>
      </c>
      <c r="E15" s="29"/>
      <c r="F15" s="18"/>
      <c r="G15" s="23"/>
      <c r="H15" s="23"/>
      <c r="I15" s="30"/>
    </row>
    <row r="16" spans="1:12" ht="21" customHeight="1" x14ac:dyDescent="0.35">
      <c r="A16" s="31" t="s">
        <v>12</v>
      </c>
      <c r="B16" s="23">
        <v>52991.97</v>
      </c>
      <c r="C16" s="23">
        <v>24750.97</v>
      </c>
      <c r="D16" s="30">
        <v>28241</v>
      </c>
      <c r="E16" s="29"/>
      <c r="F16" s="18"/>
      <c r="G16" s="23"/>
      <c r="H16" s="23"/>
      <c r="I16" s="30"/>
    </row>
    <row r="17" spans="1:11" ht="21" customHeight="1" x14ac:dyDescent="0.35">
      <c r="A17" s="31" t="s">
        <v>13</v>
      </c>
      <c r="B17" s="23">
        <v>8505.8700000000008</v>
      </c>
      <c r="C17" s="23">
        <v>5674.91</v>
      </c>
      <c r="D17" s="32">
        <v>2830.96</v>
      </c>
      <c r="E17" s="33"/>
      <c r="F17" s="18"/>
      <c r="G17" s="23"/>
      <c r="H17" s="23"/>
      <c r="I17" s="30"/>
    </row>
    <row r="18" spans="1:11" ht="21" customHeight="1" x14ac:dyDescent="0.35">
      <c r="A18" s="34" t="s">
        <v>14</v>
      </c>
      <c r="B18" s="23" t="s">
        <v>15</v>
      </c>
      <c r="C18" s="23" t="s">
        <v>15</v>
      </c>
      <c r="D18" s="23" t="s">
        <v>15</v>
      </c>
      <c r="E18" s="29"/>
      <c r="F18" s="18"/>
      <c r="G18" s="23"/>
      <c r="H18" s="23"/>
      <c r="I18" s="32"/>
    </row>
    <row r="19" spans="1:11" ht="21" customHeight="1" x14ac:dyDescent="0.35">
      <c r="A19" s="2" t="s">
        <v>16</v>
      </c>
      <c r="B19" s="35">
        <f>SUM(B20:B22)</f>
        <v>55544.450000000004</v>
      </c>
      <c r="C19" s="35">
        <f>SUM(C20:C22)</f>
        <v>23500.98</v>
      </c>
      <c r="D19" s="35">
        <f>SUM(D20:D22)</f>
        <v>32043.48</v>
      </c>
      <c r="E19" s="29"/>
      <c r="F19" s="18"/>
      <c r="G19" s="23"/>
      <c r="H19" s="23"/>
      <c r="I19" s="30"/>
    </row>
    <row r="20" spans="1:11" s="22" customFormat="1" ht="21" customHeight="1" x14ac:dyDescent="0.35">
      <c r="A20" s="34" t="s">
        <v>17</v>
      </c>
      <c r="B20" s="23">
        <v>27878.52</v>
      </c>
      <c r="C20" s="23">
        <v>12154.45</v>
      </c>
      <c r="D20" s="36">
        <v>15724.07</v>
      </c>
      <c r="E20" s="37"/>
      <c r="F20" s="18"/>
      <c r="G20" s="23"/>
      <c r="H20" s="23"/>
      <c r="I20" s="26"/>
    </row>
    <row r="21" spans="1:11" s="22" customFormat="1" ht="21" customHeight="1" x14ac:dyDescent="0.35">
      <c r="A21" s="34" t="s">
        <v>18</v>
      </c>
      <c r="B21" s="23">
        <v>16026</v>
      </c>
      <c r="C21" s="23">
        <v>7545.28</v>
      </c>
      <c r="D21" s="36">
        <v>8480.7199999999993</v>
      </c>
      <c r="E21" s="25"/>
      <c r="F21" s="18"/>
      <c r="G21" s="23"/>
      <c r="H21" s="23"/>
      <c r="I21" s="26"/>
    </row>
    <row r="22" spans="1:11" s="22" customFormat="1" ht="21" customHeight="1" x14ac:dyDescent="0.35">
      <c r="A22" s="34" t="s">
        <v>19</v>
      </c>
      <c r="B22" s="23">
        <v>11639.93</v>
      </c>
      <c r="C22" s="23">
        <v>3801.25</v>
      </c>
      <c r="D22" s="36">
        <v>7838.69</v>
      </c>
      <c r="E22" s="38"/>
      <c r="F22" s="18"/>
      <c r="G22" s="23"/>
      <c r="H22" s="23"/>
      <c r="I22" s="26"/>
    </row>
    <row r="23" spans="1:11" s="22" customFormat="1" ht="21" customHeight="1" x14ac:dyDescent="0.35">
      <c r="A23" s="31" t="s">
        <v>20</v>
      </c>
      <c r="B23" s="23" t="s">
        <v>15</v>
      </c>
      <c r="C23" s="23" t="s">
        <v>15</v>
      </c>
      <c r="D23" s="39" t="s">
        <v>15</v>
      </c>
      <c r="E23" s="38"/>
      <c r="F23" s="18"/>
      <c r="G23" s="23"/>
      <c r="H23" s="23"/>
    </row>
    <row r="24" spans="1:11" s="22" customFormat="1" ht="21" customHeight="1" x14ac:dyDescent="0.35">
      <c r="A24" s="31" t="s">
        <v>21</v>
      </c>
      <c r="B24" s="23">
        <v>791.8</v>
      </c>
      <c r="C24" s="23" t="s">
        <v>15</v>
      </c>
      <c r="D24" s="40">
        <v>791.8</v>
      </c>
      <c r="E24" s="38"/>
      <c r="F24" s="30"/>
      <c r="G24" s="30"/>
      <c r="H24" s="30"/>
      <c r="I24" s="2"/>
      <c r="J24" s="2"/>
      <c r="K24" s="2"/>
    </row>
    <row r="25" spans="1:11" s="22" customFormat="1" ht="2.25" customHeight="1" x14ac:dyDescent="0.35">
      <c r="A25" s="31"/>
      <c r="B25" s="41"/>
      <c r="C25" s="42"/>
      <c r="D25" s="43"/>
      <c r="E25" s="38"/>
      <c r="F25" s="32"/>
      <c r="G25" s="32"/>
      <c r="H25" s="32"/>
      <c r="I25" s="2"/>
      <c r="J25" s="2"/>
      <c r="K25" s="2"/>
    </row>
    <row r="26" spans="1:11" ht="19.5" customHeight="1" x14ac:dyDescent="0.35">
      <c r="A26" s="2"/>
      <c r="B26" s="44"/>
      <c r="C26" s="6" t="s">
        <v>22</v>
      </c>
      <c r="D26" s="44"/>
      <c r="E26" s="45"/>
      <c r="F26" s="30"/>
      <c r="G26" s="30"/>
      <c r="H26" s="30"/>
    </row>
    <row r="27" spans="1:11" ht="5.25" customHeight="1" x14ac:dyDescent="0.35">
      <c r="A27" s="2"/>
      <c r="B27" s="44"/>
      <c r="C27" s="46"/>
      <c r="D27" s="44"/>
      <c r="E27" s="45"/>
      <c r="F27" s="30"/>
      <c r="G27" s="30"/>
      <c r="H27" s="26"/>
    </row>
    <row r="28" spans="1:11" ht="21" customHeight="1" x14ac:dyDescent="0.35">
      <c r="A28" s="10" t="s">
        <v>6</v>
      </c>
      <c r="B28" s="47">
        <f>SUM(B30:B34,B38,B43)</f>
        <v>100</v>
      </c>
      <c r="C28" s="47">
        <f>SUM(C30:C34,C38,C43)</f>
        <v>100.00000285085468</v>
      </c>
      <c r="D28" s="47">
        <f>SUM(D30:D34,D38,D43)</f>
        <v>100.00000265177431</v>
      </c>
      <c r="E28" s="45"/>
      <c r="F28" s="30"/>
      <c r="G28" s="26"/>
      <c r="H28" s="26"/>
    </row>
    <row r="29" spans="1:11" ht="3.75" customHeight="1" x14ac:dyDescent="0.35">
      <c r="A29" s="10"/>
      <c r="B29" s="47"/>
      <c r="C29" s="47"/>
      <c r="D29" s="47"/>
      <c r="E29" s="45"/>
      <c r="F29" s="30"/>
      <c r="G29" s="26"/>
      <c r="H29" s="26"/>
    </row>
    <row r="30" spans="1:11" ht="21" customHeight="1" x14ac:dyDescent="0.35">
      <c r="A30" s="24" t="s">
        <v>7</v>
      </c>
      <c r="B30" s="48">
        <f>B11/$B$9*100</f>
        <v>1.2300564105523177</v>
      </c>
      <c r="C30" s="49">
        <f>C11/$C$9*100</f>
        <v>1.8762187403783654</v>
      </c>
      <c r="D30" s="50">
        <f>D11/$D$9*100</f>
        <v>0.62901677512423559</v>
      </c>
      <c r="F30" s="3"/>
    </row>
    <row r="31" spans="1:11" ht="21" customHeight="1" x14ac:dyDescent="0.35">
      <c r="A31" s="2" t="s">
        <v>8</v>
      </c>
      <c r="B31" s="48">
        <f>B12/$B$9*100</f>
        <v>35.818756714724174</v>
      </c>
      <c r="C31" s="49">
        <f>C12/$C$9*100</f>
        <v>33.874653621155623</v>
      </c>
      <c r="D31" s="50">
        <f>D12/$D$9*100</f>
        <v>37.627102194078056</v>
      </c>
      <c r="E31" s="45"/>
      <c r="F31" s="45"/>
      <c r="G31" s="51"/>
    </row>
    <row r="32" spans="1:11" ht="21" customHeight="1" x14ac:dyDescent="0.35">
      <c r="A32" s="27" t="s">
        <v>9</v>
      </c>
      <c r="B32" s="48">
        <f>B13/$B$9*100</f>
        <v>28.057543984019301</v>
      </c>
      <c r="C32" s="49">
        <f>C13/$C$9*100</f>
        <v>28.733727321450971</v>
      </c>
      <c r="D32" s="50">
        <f>D13/$D$9*100</f>
        <v>27.428579762719234</v>
      </c>
      <c r="F32" s="3"/>
    </row>
    <row r="33" spans="1:6" ht="21" customHeight="1" x14ac:dyDescent="0.35">
      <c r="A33" s="27" t="s">
        <v>10</v>
      </c>
      <c r="B33" s="48">
        <f>B14/$B$9*100</f>
        <v>18.704928573194959</v>
      </c>
      <c r="C33" s="49">
        <f>C14/$C$9*100</f>
        <v>20.14163901337621</v>
      </c>
      <c r="D33" s="50">
        <f>D14/$D$9*100</f>
        <v>17.368546244292059</v>
      </c>
      <c r="E33" s="48"/>
      <c r="F33" s="3"/>
    </row>
    <row r="34" spans="1:6" ht="21" customHeight="1" x14ac:dyDescent="0.35">
      <c r="A34" s="2" t="s">
        <v>11</v>
      </c>
      <c r="B34" s="48">
        <f>SUM(B35:B37)</f>
        <v>8.4489213851771865</v>
      </c>
      <c r="C34" s="48">
        <f>SUM(C35:C37)</f>
        <v>8.673976258082174</v>
      </c>
      <c r="D34" s="48">
        <f>SUM(D35:D37)</f>
        <v>8.239582504653864</v>
      </c>
      <c r="F34" s="3"/>
    </row>
    <row r="35" spans="1:6" ht="21" customHeight="1" x14ac:dyDescent="0.35">
      <c r="A35" s="31" t="s">
        <v>12</v>
      </c>
      <c r="B35" s="48">
        <f>B16/$B$9*100</f>
        <v>7.2803368146859784</v>
      </c>
      <c r="C35" s="50">
        <f>C16/$C$9*100</f>
        <v>7.0561418813360257</v>
      </c>
      <c r="D35" s="50">
        <f>D16/$D$9*100</f>
        <v>7.4888758068023309</v>
      </c>
      <c r="F35" s="3"/>
    </row>
    <row r="36" spans="1:6" ht="21" customHeight="1" x14ac:dyDescent="0.35">
      <c r="A36" s="31" t="s">
        <v>13</v>
      </c>
      <c r="B36" s="48">
        <f>B17/$B$9*100</f>
        <v>1.1685845704912088</v>
      </c>
      <c r="C36" s="50">
        <f>C17/$C$9*100</f>
        <v>1.6178343767461485</v>
      </c>
      <c r="D36" s="50">
        <f>D17/$D$9*100</f>
        <v>0.75070669785153255</v>
      </c>
      <c r="E36" s="48"/>
      <c r="F36" s="3"/>
    </row>
    <row r="37" spans="1:6" ht="21" customHeight="1" x14ac:dyDescent="0.35">
      <c r="A37" s="34" t="s">
        <v>14</v>
      </c>
      <c r="B37" s="50" t="s">
        <v>23</v>
      </c>
      <c r="C37" s="50" t="s">
        <v>23</v>
      </c>
      <c r="D37" s="50" t="s">
        <v>23</v>
      </c>
      <c r="E37" s="48"/>
      <c r="F37" s="3"/>
    </row>
    <row r="38" spans="1:6" ht="21" customHeight="1" x14ac:dyDescent="0.35">
      <c r="A38" s="2" t="s">
        <v>16</v>
      </c>
      <c r="B38" s="48">
        <f>SUM(B39:B41)</f>
        <v>7.6310109661234442</v>
      </c>
      <c r="C38" s="48">
        <f>SUM(C39:C41)</f>
        <v>6.699787896411344</v>
      </c>
      <c r="D38" s="48">
        <f>SUM(D39:D41)</f>
        <v>8.4972076816597983</v>
      </c>
      <c r="F38" s="48"/>
    </row>
    <row r="39" spans="1:6" ht="21" customHeight="1" x14ac:dyDescent="0.35">
      <c r="A39" s="34" t="s">
        <v>17</v>
      </c>
      <c r="B39" s="48">
        <f>B20/$B$9*100</f>
        <v>3.8301088918747372</v>
      </c>
      <c r="C39" s="50">
        <f>C20/$C$9*100</f>
        <v>3.4650570741108186</v>
      </c>
      <c r="D39" s="50">
        <f>D20/$D$9*100</f>
        <v>4.1696684751767412</v>
      </c>
      <c r="E39" s="48"/>
      <c r="F39" s="48"/>
    </row>
    <row r="40" spans="1:6" ht="24.75" customHeight="1" x14ac:dyDescent="0.35">
      <c r="A40" s="34" t="s">
        <v>18</v>
      </c>
      <c r="B40" s="48">
        <f>B21/$B$9*100</f>
        <v>2.2017425997213818</v>
      </c>
      <c r="C40" s="50">
        <f>C21/$C$9*100</f>
        <v>2.1510496846954714</v>
      </c>
      <c r="D40" s="50">
        <f>D21/$D$9*100</f>
        <v>2.2488955360031393</v>
      </c>
      <c r="E40" s="48"/>
      <c r="F40" s="48"/>
    </row>
    <row r="41" spans="1:6" ht="21" customHeight="1" x14ac:dyDescent="0.35">
      <c r="A41" s="34" t="s">
        <v>19</v>
      </c>
      <c r="B41" s="48">
        <f>B22/$B$9*100</f>
        <v>1.5991594745273248</v>
      </c>
      <c r="C41" s="50">
        <f>C22/$C$9*100</f>
        <v>1.0836811376050539</v>
      </c>
      <c r="D41" s="50">
        <f>D22/$D$9*100</f>
        <v>2.0786436704799178</v>
      </c>
      <c r="F41" s="48"/>
    </row>
    <row r="42" spans="1:6" ht="21" customHeight="1" x14ac:dyDescent="0.35">
      <c r="A42" s="31" t="s">
        <v>20</v>
      </c>
      <c r="B42" s="50" t="s">
        <v>23</v>
      </c>
      <c r="C42" s="50" t="s">
        <v>23</v>
      </c>
      <c r="D42" s="50" t="s">
        <v>23</v>
      </c>
      <c r="F42" s="3"/>
    </row>
    <row r="43" spans="1:6" ht="21" customHeight="1" x14ac:dyDescent="0.35">
      <c r="A43" s="52" t="s">
        <v>21</v>
      </c>
      <c r="B43" s="53">
        <f>B24/$B$9*100</f>
        <v>0.10878196620862286</v>
      </c>
      <c r="C43" s="54" t="s">
        <v>23</v>
      </c>
      <c r="D43" s="54">
        <f>D24/$D$9*100</f>
        <v>0.20996748924705522</v>
      </c>
    </row>
    <row r="44" spans="1:6" ht="26.25" customHeight="1" x14ac:dyDescent="0.35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57m8t2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2014-11-28T03:49:48Z</dcterms:created>
  <dcterms:modified xsi:type="dcterms:W3CDTF">2020-04-27T04:27:46Z</dcterms:modified>
</cp:coreProperties>
</file>