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21015" windowHeight="9975"/>
  </bookViews>
  <sheets>
    <sheet name="T-16.2" sheetId="1" r:id="rId1"/>
  </sheets>
  <definedNames>
    <definedName name="_xlnm.Print_Area" localSheetId="0">'T-16.2'!$A$1:$Q$64</definedName>
  </definedNames>
  <calcPr calcId="124519"/>
</workbook>
</file>

<file path=xl/calcChain.xml><?xml version="1.0" encoding="utf-8"?>
<calcChain xmlns="http://schemas.openxmlformats.org/spreadsheetml/2006/main">
  <c r="E13" i="1"/>
  <c r="F13"/>
  <c r="F11" s="1"/>
  <c r="G13"/>
  <c r="H13"/>
  <c r="H11" s="1"/>
  <c r="I13"/>
  <c r="J13"/>
  <c r="J11" s="1"/>
  <c r="K13"/>
  <c r="L13"/>
  <c r="L11" s="1"/>
  <c r="M13"/>
  <c r="E21"/>
  <c r="E11" s="1"/>
  <c r="F21"/>
  <c r="G21"/>
  <c r="H21"/>
  <c r="I21"/>
  <c r="I11" s="1"/>
  <c r="J21"/>
  <c r="K21"/>
  <c r="L21"/>
  <c r="M21"/>
  <c r="M11" s="1"/>
  <c r="E23"/>
  <c r="F23"/>
  <c r="G23"/>
  <c r="H23"/>
  <c r="I23"/>
  <c r="J23"/>
  <c r="K23"/>
  <c r="L23"/>
  <c r="M23"/>
  <c r="E25"/>
  <c r="F25"/>
  <c r="G25"/>
  <c r="G11" s="1"/>
  <c r="H25"/>
  <c r="I25"/>
  <c r="J25"/>
  <c r="K25"/>
  <c r="K11" s="1"/>
  <c r="L25"/>
  <c r="M25"/>
  <c r="E41"/>
  <c r="F41"/>
  <c r="G41"/>
  <c r="H41"/>
  <c r="I41"/>
  <c r="J41"/>
  <c r="K41"/>
  <c r="L41"/>
  <c r="M41"/>
  <c r="E46"/>
  <c r="F46"/>
  <c r="G46"/>
  <c r="H46"/>
  <c r="I46"/>
  <c r="J46"/>
  <c r="K46"/>
  <c r="L46"/>
  <c r="M46"/>
  <c r="E51"/>
  <c r="F51"/>
  <c r="G51"/>
  <c r="H51"/>
  <c r="I51"/>
  <c r="J51"/>
  <c r="K51"/>
  <c r="L51"/>
  <c r="M51"/>
  <c r="E55"/>
  <c r="F55"/>
  <c r="G55"/>
  <c r="H55"/>
  <c r="I55"/>
  <c r="J55"/>
  <c r="K55"/>
  <c r="L55"/>
  <c r="M55"/>
  <c r="E57"/>
  <c r="F57"/>
  <c r="G57"/>
  <c r="H57"/>
  <c r="I57"/>
  <c r="J57"/>
  <c r="K57"/>
  <c r="L57"/>
  <c r="M57"/>
</calcChain>
</file>

<file path=xl/sharedStrings.xml><?xml version="1.0" encoding="utf-8"?>
<sst xmlns="http://schemas.openxmlformats.org/spreadsheetml/2006/main" count="148" uniqueCount="110">
  <si>
    <t xml:space="preserve"> Source:   Kamphaeng Phet Provincial Office Comptroller General</t>
  </si>
  <si>
    <t xml:space="preserve">     ที่มา:  สำนักงานคลังจังหวัดกำแพงเพชร</t>
  </si>
  <si>
    <t>Rahan Subdistrict Municipality</t>
  </si>
  <si>
    <t>เทศบาลตำบลระหาน</t>
  </si>
  <si>
    <t xml:space="preserve">Bueng Samakkhi District </t>
  </si>
  <si>
    <t>อำเภอบึงสามัคคี</t>
  </si>
  <si>
    <t>Thung Thong Subdistrict Municipality</t>
  </si>
  <si>
    <t>เทศบาลตำบลทุ่งทราย</t>
  </si>
  <si>
    <t>Sai Thong Watthana District</t>
  </si>
  <si>
    <t>อำเภอทรายทองวัฒนา</t>
  </si>
  <si>
    <t>Pracha Suk SanSubdisric Municipality</t>
  </si>
  <si>
    <t>เทศบาลประชาสุขสนต์</t>
  </si>
  <si>
    <t>Chong Lom Subdistrict Municipality</t>
  </si>
  <si>
    <t>เทศบาลตำบลช่องลม</t>
  </si>
  <si>
    <t>Lan Krabue Subdistrict Municipality</t>
  </si>
  <si>
    <t>เทศบาลตำบลลานกระบือ</t>
  </si>
  <si>
    <t>Lan Krabue Distrcit</t>
  </si>
  <si>
    <t>อำเภอลานกระบือ</t>
  </si>
  <si>
    <t>Khao Khirt Subdistrict Municipality</t>
  </si>
  <si>
    <t>เทศบาลตำบลเขาคีรีส</t>
  </si>
  <si>
    <t>Khlong Phi Kai Subdistrict Municipality</t>
  </si>
  <si>
    <t>เทศบาลตำบลคลองพิไกร</t>
  </si>
  <si>
    <t>Ban Phran Subdistrict Municipality</t>
  </si>
  <si>
    <t>เทศบาลตำบลบ้านพราน</t>
  </si>
  <si>
    <t>Phran Kratai Subdistrict Municipality</t>
  </si>
  <si>
    <t>เทศบาลตำบลพรานกระต่าย</t>
  </si>
  <si>
    <t>Phran Kratai District</t>
  </si>
  <si>
    <t>อำเภอพรานกระต่าย</t>
  </si>
  <si>
    <t>Wang Yang Subdistrict Municipality</t>
  </si>
  <si>
    <t>เทศบาลตำบลวังยาง</t>
  </si>
  <si>
    <t>Tha Makhuea Subdistrict Municipality</t>
  </si>
  <si>
    <t>เทศบาลตำบลท่ามะเขือ</t>
  </si>
  <si>
    <t>Tha Phutsa Subdistrcit Municipality</t>
  </si>
  <si>
    <t>เทศบาลตำบลท่าพุทรา</t>
  </si>
  <si>
    <t>Khlong Khlung Subdistrict Municipality</t>
  </si>
  <si>
    <t>เทศบาลตำบลคลองขลุง</t>
  </si>
  <si>
    <t>Khlong Khlung District</t>
  </si>
  <si>
    <t>อำเภอคลองขลุง</t>
  </si>
  <si>
    <t>expenditure</t>
  </si>
  <si>
    <t>of investment</t>
  </si>
  <si>
    <t>Expenditure</t>
  </si>
  <si>
    <t>utilities</t>
  </si>
  <si>
    <t>duties</t>
  </si>
  <si>
    <t>Central</t>
  </si>
  <si>
    <t xml:space="preserve">Expenditure  </t>
  </si>
  <si>
    <t>Permanent</t>
  </si>
  <si>
    <t>Subsidies</t>
  </si>
  <si>
    <t>Miscellaneous</t>
  </si>
  <si>
    <t>Public</t>
  </si>
  <si>
    <t>Property</t>
  </si>
  <si>
    <t>Fees and fine</t>
  </si>
  <si>
    <t>Taxes and</t>
  </si>
  <si>
    <t>งบกลาง</t>
  </si>
  <si>
    <t>เพื่อการลงทุน</t>
  </si>
  <si>
    <t>รายจ่ายประจำ</t>
  </si>
  <si>
    <t>เงินอุดหนุน</t>
  </si>
  <si>
    <t>เบ็ดเตล็ด</t>
  </si>
  <si>
    <t>สาธารณูปโภค</t>
  </si>
  <si>
    <t>ทรัพย์สิน</t>
  </si>
  <si>
    <t>ค่าปรับ</t>
  </si>
  <si>
    <t>ภาษีอากร</t>
  </si>
  <si>
    <t>รายจ่าย</t>
  </si>
  <si>
    <t>ค่าธรรมเนียม</t>
  </si>
  <si>
    <t>Revenue</t>
  </si>
  <si>
    <t>District/municipality</t>
  </si>
  <si>
    <t xml:space="preserve">รายได้ </t>
  </si>
  <si>
    <t>อำเภอ/เทศบาล</t>
  </si>
  <si>
    <t>(บาท  Baht)</t>
  </si>
  <si>
    <t>Actual Revenue and Expenditure of Municipality by Type, District and Municipality: Fiscal Year 2014  (Contd.)</t>
  </si>
  <si>
    <t>Table</t>
  </si>
  <si>
    <t>รายรับ และรายจ่ายจริงของเทศบาล จำแนกตามประเภท เป็นรายอำเภอ และเทศบาล ปีงบประมาณ 2557  (ต่อ)</t>
  </si>
  <si>
    <t xml:space="preserve">ตาราง   </t>
  </si>
  <si>
    <t>Pang Ma Kha Town Municipality</t>
  </si>
  <si>
    <t>เทศบาลเมืองปางมะค่า</t>
  </si>
  <si>
    <t>Salok Bat Subdistrict Municipality</t>
  </si>
  <si>
    <t>เทศบาลตำบลสลกบาตร</t>
  </si>
  <si>
    <t>Khanu Woralaksaburi Subdistrict Municipality</t>
  </si>
  <si>
    <t>เทศบาลตำบลขาณุวรลักษบุรี</t>
  </si>
  <si>
    <t>Khanu Woralaksaburi District</t>
  </si>
  <si>
    <t>อำเภอขาณุวรลักษบุรี</t>
  </si>
  <si>
    <t>Khlong Lan Pattana Subdistrict Municipality</t>
  </si>
  <si>
    <t>เทศบาลตำบลคองลานพัฒนา</t>
  </si>
  <si>
    <t>Khlong Lan District</t>
  </si>
  <si>
    <t>อำเภอคลองลาน</t>
  </si>
  <si>
    <t>Sai Ngam Subdistrict Municipality</t>
  </si>
  <si>
    <t>เทศบาลตำบลไทรงาม</t>
  </si>
  <si>
    <t xml:space="preserve">Sai Ngam Subdistrict </t>
  </si>
  <si>
    <t>อำเภอไทรงาม</t>
  </si>
  <si>
    <t>Nhong Pling Town Municipality</t>
  </si>
  <si>
    <t>เทศบาลเมืองหนองปลิง</t>
  </si>
  <si>
    <t>Nikhom Srang tonaeng Subdistrict Municipality</t>
  </si>
  <si>
    <t>เทศบาลตำบลนิคมสร้างตนเอง</t>
  </si>
  <si>
    <t>Tab Nakhon Subdistrict Municipality</t>
  </si>
  <si>
    <t>เทศบาลตำบลเทพนคร</t>
  </si>
  <si>
    <t>Pak Dong Subdistrict Municipality</t>
  </si>
  <si>
    <t>เทศบาลตำบลปากดง</t>
  </si>
  <si>
    <t>Nakhon Chum Subdistrict Municipality</t>
  </si>
  <si>
    <t>เทศบาลตำบลนครชุม</t>
  </si>
  <si>
    <t>Khong Mae Lai Subdistrict Municipality</t>
  </si>
  <si>
    <t>เทศบาลตำบลคลองแม่ลาย</t>
  </si>
  <si>
    <t>Kamphaeng Phet Town Municipality</t>
  </si>
  <si>
    <t>เทศบาลเมืองกำแพงเพชร</t>
  </si>
  <si>
    <t>Mueang Kamphaeng Phet District</t>
  </si>
  <si>
    <t>อำเภอเมืองกำแพงเพชร</t>
  </si>
  <si>
    <t>Kamphaeng Phet Province</t>
  </si>
  <si>
    <t>จังหวัดกำแพงเพชร</t>
  </si>
  <si>
    <t>Total</t>
  </si>
  <si>
    <t>รวมยอด</t>
  </si>
  <si>
    <t>Actual Revenue and Expenditure of Municipality by Type, District and Municipality: Fiscal Year 2014</t>
  </si>
  <si>
    <t>รายรับ และรายจ่ายจริงของเทศบาล จำแนกตามประเภท เป็นรายอำเภอ และเทศบาล ปีงบประมาณ 2557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</si>
</sst>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10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4" fillId="0" borderId="0" xfId="0" applyFont="1" applyAlignment="1">
      <alignment vertical="center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0" xfId="0" applyFont="1" applyBorder="1" applyAlignment="1">
      <alignment horizontal="left"/>
    </xf>
    <xf numFmtId="43" fontId="5" fillId="0" borderId="4" xfId="1" applyFont="1" applyBorder="1"/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/>
    </xf>
    <xf numFmtId="43" fontId="7" fillId="0" borderId="4" xfId="1" applyFont="1" applyBorder="1"/>
    <xf numFmtId="43" fontId="5" fillId="0" borderId="4" xfId="1" applyFont="1" applyBorder="1" applyAlignment="1">
      <alignment horizontal="right"/>
    </xf>
    <xf numFmtId="0" fontId="3" fillId="0" borderId="0" xfId="0" applyFont="1" applyBorder="1" applyAlignment="1">
      <alignment horizontal="left" indent="1"/>
    </xf>
    <xf numFmtId="0" fontId="6" fillId="0" borderId="0" xfId="0" applyFont="1" applyBorder="1"/>
    <xf numFmtId="0" fontId="3" fillId="0" borderId="4" xfId="0" applyFont="1" applyBorder="1"/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/>
    <xf numFmtId="0" fontId="8" fillId="0" borderId="0" xfId="0" applyFont="1" applyBorder="1"/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left"/>
    </xf>
    <xf numFmtId="187" fontId="9" fillId="0" borderId="0" xfId="0" applyNumberFormat="1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left"/>
    </xf>
    <xf numFmtId="0" fontId="5" fillId="0" borderId="0" xfId="0" applyFont="1" applyBorder="1"/>
    <xf numFmtId="0" fontId="5" fillId="0" borderId="0" xfId="0" applyFont="1" applyBorder="1" applyAlignment="1">
      <alignment horizontal="left"/>
    </xf>
    <xf numFmtId="43" fontId="5" fillId="0" borderId="0" xfId="1" applyFont="1" applyBorder="1"/>
    <xf numFmtId="43" fontId="5" fillId="0" borderId="0" xfId="1" applyFont="1" applyBorder="1" applyAlignment="1">
      <alignment horizontal="right"/>
    </xf>
    <xf numFmtId="0" fontId="5" fillId="0" borderId="1" xfId="0" applyFont="1" applyBorder="1"/>
    <xf numFmtId="0" fontId="5" fillId="0" borderId="6" xfId="0" applyFont="1" applyBorder="1" applyAlignment="1">
      <alignment horizontal="left"/>
    </xf>
    <xf numFmtId="43" fontId="5" fillId="0" borderId="2" xfId="1" applyFont="1" applyBorder="1"/>
    <xf numFmtId="43" fontId="5" fillId="0" borderId="3" xfId="1" applyFont="1" applyBorder="1"/>
    <xf numFmtId="43" fontId="5" fillId="0" borderId="6" xfId="1" applyFont="1" applyBorder="1" applyAlignment="1">
      <alignment horizontal="right"/>
    </xf>
    <xf numFmtId="0" fontId="5" fillId="0" borderId="3" xfId="0" applyFont="1" applyBorder="1"/>
    <xf numFmtId="43" fontId="5" fillId="0" borderId="5" xfId="1" applyFont="1" applyBorder="1"/>
    <xf numFmtId="43" fontId="5" fillId="0" borderId="7" xfId="1" applyFont="1" applyBorder="1" applyAlignment="1">
      <alignment horizontal="right"/>
    </xf>
    <xf numFmtId="0" fontId="5" fillId="0" borderId="5" xfId="0" applyFont="1" applyBorder="1"/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5" xfId="0" applyFont="1" applyBorder="1" applyAlignment="1">
      <alignment horizontal="center"/>
    </xf>
    <xf numFmtId="0" fontId="5" fillId="0" borderId="0" xfId="0" applyFont="1"/>
    <xf numFmtId="0" fontId="7" fillId="0" borderId="0" xfId="0" applyFont="1" applyBorder="1" applyAlignment="1"/>
    <xf numFmtId="0" fontId="4" fillId="0" borderId="9" xfId="0" applyFont="1" applyBorder="1" applyAlignment="1">
      <alignment horizontal="center" vertical="center" shrinkToFit="1"/>
    </xf>
    <xf numFmtId="0" fontId="4" fillId="0" borderId="8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shrinkToFit="1"/>
    </xf>
    <xf numFmtId="0" fontId="4" fillId="0" borderId="8" xfId="0" applyFont="1" applyBorder="1" applyAlignment="1">
      <alignment horizontal="center" shrinkToFit="1"/>
    </xf>
    <xf numFmtId="0" fontId="4" fillId="0" borderId="10" xfId="0" applyFont="1" applyBorder="1" applyAlignment="1">
      <alignment horizontal="center" shrinkToFit="1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0</xdr:rowOff>
    </xdr:from>
    <xdr:to>
      <xdr:col>17</xdr:col>
      <xdr:colOff>114300</xdr:colOff>
      <xdr:row>29</xdr:row>
      <xdr:rowOff>228600</xdr:rowOff>
    </xdr:to>
    <xdr:grpSp>
      <xdr:nvGrpSpPr>
        <xdr:cNvPr id="2" name="Group 74"/>
        <xdr:cNvGrpSpPr>
          <a:grpSpLocks/>
        </xdr:cNvGrpSpPr>
      </xdr:nvGrpSpPr>
      <xdr:grpSpPr bwMode="auto">
        <a:xfrm>
          <a:off x="10877550" y="0"/>
          <a:ext cx="457200" cy="7419975"/>
          <a:chOff x="997" y="0"/>
          <a:chExt cx="65" cy="66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1" y="33"/>
            <a:ext cx="41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7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48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1914525</xdr:colOff>
      <xdr:row>30</xdr:row>
      <xdr:rowOff>66675</xdr:rowOff>
    </xdr:from>
    <xdr:to>
      <xdr:col>17</xdr:col>
      <xdr:colOff>266700</xdr:colOff>
      <xdr:row>62</xdr:row>
      <xdr:rowOff>142875</xdr:rowOff>
    </xdr:to>
    <xdr:grpSp>
      <xdr:nvGrpSpPr>
        <xdr:cNvPr id="6" name="Group 125"/>
        <xdr:cNvGrpSpPr>
          <a:grpSpLocks/>
        </xdr:cNvGrpSpPr>
      </xdr:nvGrpSpPr>
      <xdr:grpSpPr bwMode="auto">
        <a:xfrm>
          <a:off x="10687050" y="7515225"/>
          <a:ext cx="800100" cy="7315200"/>
          <a:chOff x="986" y="0"/>
          <a:chExt cx="74" cy="700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12" y="160"/>
            <a:ext cx="26" cy="50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86" y="667"/>
            <a:ext cx="74" cy="3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  </a:t>
            </a: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49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83" y="336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4"/>
  <sheetViews>
    <sheetView showGridLines="0" tabSelected="1" workbookViewId="0">
      <selection activeCell="B1" sqref="B1"/>
    </sheetView>
  </sheetViews>
  <sheetFormatPr defaultRowHeight="18.75"/>
  <cols>
    <col min="1" max="1" width="1.7109375" style="1" customWidth="1"/>
    <col min="2" max="2" width="6" style="1" customWidth="1"/>
    <col min="3" max="3" width="4.5703125" style="1" customWidth="1"/>
    <col min="4" max="4" width="7.5703125" style="1" customWidth="1"/>
    <col min="5" max="5" width="12.7109375" style="1" customWidth="1"/>
    <col min="6" max="6" width="11.42578125" style="1" customWidth="1"/>
    <col min="7" max="7" width="11.85546875" style="1" customWidth="1"/>
    <col min="8" max="8" width="11" style="1" customWidth="1"/>
    <col min="9" max="9" width="12" style="1" customWidth="1"/>
    <col min="10" max="10" width="12.28515625" style="1" customWidth="1"/>
    <col min="11" max="11" width="13.85546875" style="1" customWidth="1"/>
    <col min="12" max="12" width="12.42578125" style="1" customWidth="1"/>
    <col min="13" max="13" width="12.85546875" style="1" customWidth="1"/>
    <col min="14" max="14" width="1.28515625" style="1" customWidth="1"/>
    <col min="15" max="15" width="30.7109375" style="1" customWidth="1"/>
    <col min="16" max="16" width="0.85546875" style="1" customWidth="1"/>
    <col min="17" max="17" width="5.140625" style="1" customWidth="1"/>
    <col min="18" max="16384" width="9.140625" style="1"/>
  </cols>
  <sheetData>
    <row r="1" spans="1:15" s="28" customFormat="1">
      <c r="B1" s="29" t="s">
        <v>71</v>
      </c>
      <c r="C1" s="27">
        <v>16.2</v>
      </c>
      <c r="D1" s="29" t="s">
        <v>109</v>
      </c>
    </row>
    <row r="2" spans="1:15" s="24" customFormat="1">
      <c r="B2" s="28" t="s">
        <v>69</v>
      </c>
      <c r="C2" s="27">
        <v>16.2</v>
      </c>
      <c r="D2" s="26" t="s">
        <v>108</v>
      </c>
    </row>
    <row r="3" spans="1:15" s="24" customFormat="1" ht="18" customHeight="1">
      <c r="B3" s="28"/>
      <c r="C3" s="27"/>
      <c r="D3" s="26"/>
      <c r="O3" s="25" t="s">
        <v>67</v>
      </c>
    </row>
    <row r="4" spans="1:15" ht="3.75" hidden="1" customHeight="1"/>
    <row r="5" spans="1:15" s="2" customFormat="1" ht="21" customHeight="1">
      <c r="A5" s="54" t="s">
        <v>66</v>
      </c>
      <c r="B5" s="54"/>
      <c r="C5" s="54"/>
      <c r="D5" s="55"/>
      <c r="E5" s="65" t="s">
        <v>65</v>
      </c>
      <c r="F5" s="66"/>
      <c r="G5" s="66"/>
      <c r="H5" s="66"/>
      <c r="I5" s="66"/>
      <c r="J5" s="67"/>
      <c r="K5" s="60" t="s">
        <v>61</v>
      </c>
      <c r="L5" s="61"/>
      <c r="M5" s="61"/>
      <c r="N5" s="48" t="s">
        <v>64</v>
      </c>
      <c r="O5" s="49"/>
    </row>
    <row r="6" spans="1:15" s="2" customFormat="1" ht="21" customHeight="1">
      <c r="A6" s="56"/>
      <c r="B6" s="56"/>
      <c r="C6" s="56"/>
      <c r="D6" s="57"/>
      <c r="E6" s="64" t="s">
        <v>63</v>
      </c>
      <c r="F6" s="58"/>
      <c r="G6" s="58"/>
      <c r="H6" s="58"/>
      <c r="I6" s="58"/>
      <c r="J6" s="59"/>
      <c r="K6" s="62" t="s">
        <v>40</v>
      </c>
      <c r="L6" s="63"/>
      <c r="M6" s="63"/>
      <c r="N6" s="50"/>
      <c r="O6" s="51"/>
    </row>
    <row r="7" spans="1:15" s="2" customFormat="1" ht="21" customHeight="1">
      <c r="A7" s="56"/>
      <c r="B7" s="56"/>
      <c r="C7" s="56"/>
      <c r="D7" s="57"/>
      <c r="E7" s="22"/>
      <c r="F7" s="22" t="s">
        <v>62</v>
      </c>
      <c r="G7" s="22"/>
      <c r="H7" s="22"/>
      <c r="I7" s="22"/>
      <c r="J7" s="23"/>
      <c r="K7" s="21"/>
      <c r="L7" s="21" t="s">
        <v>61</v>
      </c>
      <c r="M7" s="21" t="s">
        <v>61</v>
      </c>
      <c r="N7" s="50"/>
      <c r="O7" s="51"/>
    </row>
    <row r="8" spans="1:15" s="2" customFormat="1" ht="21" customHeight="1">
      <c r="A8" s="56"/>
      <c r="B8" s="56"/>
      <c r="C8" s="56"/>
      <c r="D8" s="57"/>
      <c r="E8" s="22" t="s">
        <v>60</v>
      </c>
      <c r="F8" s="22" t="s">
        <v>59</v>
      </c>
      <c r="G8" s="22" t="s">
        <v>58</v>
      </c>
      <c r="H8" s="22" t="s">
        <v>57</v>
      </c>
      <c r="I8" s="22" t="s">
        <v>56</v>
      </c>
      <c r="J8" s="21" t="s">
        <v>55</v>
      </c>
      <c r="K8" s="21" t="s">
        <v>54</v>
      </c>
      <c r="L8" s="21" t="s">
        <v>53</v>
      </c>
      <c r="M8" s="21" t="s">
        <v>52</v>
      </c>
      <c r="N8" s="50"/>
      <c r="O8" s="51"/>
    </row>
    <row r="9" spans="1:15" s="2" customFormat="1" ht="21" customHeight="1">
      <c r="A9" s="56"/>
      <c r="B9" s="56"/>
      <c r="C9" s="56"/>
      <c r="D9" s="57"/>
      <c r="E9" s="22" t="s">
        <v>51</v>
      </c>
      <c r="F9" s="22" t="s">
        <v>50</v>
      </c>
      <c r="G9" s="22" t="s">
        <v>49</v>
      </c>
      <c r="H9" s="22" t="s">
        <v>48</v>
      </c>
      <c r="I9" s="22" t="s">
        <v>47</v>
      </c>
      <c r="J9" s="22" t="s">
        <v>46</v>
      </c>
      <c r="K9" s="21" t="s">
        <v>45</v>
      </c>
      <c r="L9" s="21" t="s">
        <v>44</v>
      </c>
      <c r="M9" s="21" t="s">
        <v>43</v>
      </c>
      <c r="N9" s="50"/>
      <c r="O9" s="51"/>
    </row>
    <row r="10" spans="1:15" s="2" customFormat="1" ht="21" customHeight="1">
      <c r="A10" s="58"/>
      <c r="B10" s="58"/>
      <c r="C10" s="58"/>
      <c r="D10" s="59"/>
      <c r="E10" s="20" t="s">
        <v>42</v>
      </c>
      <c r="F10" s="6"/>
      <c r="G10" s="20"/>
      <c r="H10" s="20" t="s">
        <v>41</v>
      </c>
      <c r="I10" s="20"/>
      <c r="J10" s="20"/>
      <c r="K10" s="19" t="s">
        <v>40</v>
      </c>
      <c r="L10" s="19" t="s">
        <v>39</v>
      </c>
      <c r="M10" s="19" t="s">
        <v>38</v>
      </c>
      <c r="N10" s="52"/>
      <c r="O10" s="53"/>
    </row>
    <row r="11" spans="1:15" s="2" customFormat="1" ht="20.25" customHeight="1">
      <c r="A11" s="68" t="s">
        <v>107</v>
      </c>
      <c r="B11" s="68"/>
      <c r="C11" s="68"/>
      <c r="D11" s="69"/>
      <c r="E11" s="14">
        <f t="shared" ref="E11:M11" si="0">SUM(E13,E21,E23,E25,E41,E46,E51,E55,E57)</f>
        <v>67918442.960000008</v>
      </c>
      <c r="F11" s="14">
        <f t="shared" si="0"/>
        <v>18413090.849999998</v>
      </c>
      <c r="G11" s="14">
        <f t="shared" si="0"/>
        <v>28027711.129999995</v>
      </c>
      <c r="H11" s="14">
        <f t="shared" si="0"/>
        <v>5159572.4000000004</v>
      </c>
      <c r="I11" s="14">
        <f t="shared" si="0"/>
        <v>13781198.379999999</v>
      </c>
      <c r="J11" s="14">
        <f t="shared" si="0"/>
        <v>764358187.79999995</v>
      </c>
      <c r="K11" s="14">
        <f t="shared" si="0"/>
        <v>1012266762.4</v>
      </c>
      <c r="L11" s="14">
        <f t="shared" si="0"/>
        <v>228845698.65000001</v>
      </c>
      <c r="M11" s="14">
        <f t="shared" si="0"/>
        <v>210784548.14999998</v>
      </c>
      <c r="N11" s="70" t="s">
        <v>106</v>
      </c>
      <c r="O11" s="68"/>
    </row>
    <row r="12" spans="1:15" s="2" customFormat="1" ht="20.25" customHeight="1">
      <c r="A12" s="44" t="s">
        <v>105</v>
      </c>
      <c r="B12" s="46"/>
      <c r="C12" s="43"/>
      <c r="D12" s="45"/>
      <c r="E12" s="9"/>
      <c r="F12" s="9"/>
      <c r="G12" s="9"/>
      <c r="H12" s="9"/>
      <c r="I12" s="9"/>
      <c r="J12" s="9"/>
      <c r="K12" s="9"/>
      <c r="L12" s="9"/>
      <c r="M12" s="9"/>
      <c r="N12" s="47" t="s">
        <v>104</v>
      </c>
      <c r="O12" s="44"/>
    </row>
    <row r="13" spans="1:15" s="2" customFormat="1" ht="20.25" customHeight="1">
      <c r="A13" s="44" t="s">
        <v>103</v>
      </c>
      <c r="B13" s="46"/>
      <c r="C13" s="43"/>
      <c r="D13" s="45"/>
      <c r="E13" s="14">
        <f t="shared" ref="E13:M13" si="1">SUM(E14:E20)</f>
        <v>50331536.829999998</v>
      </c>
      <c r="F13" s="14">
        <f t="shared" si="1"/>
        <v>11628496.899999999</v>
      </c>
      <c r="G13" s="14">
        <f t="shared" si="1"/>
        <v>10825256.889999999</v>
      </c>
      <c r="H13" s="14">
        <f t="shared" si="1"/>
        <v>4272392.4000000004</v>
      </c>
      <c r="I13" s="14">
        <f t="shared" si="1"/>
        <v>6074466.4399999995</v>
      </c>
      <c r="J13" s="14">
        <f t="shared" si="1"/>
        <v>302028703.52999997</v>
      </c>
      <c r="K13" s="14">
        <f t="shared" si="1"/>
        <v>449840322.51000005</v>
      </c>
      <c r="L13" s="14">
        <f t="shared" si="1"/>
        <v>76099262.829999998</v>
      </c>
      <c r="M13" s="14">
        <f t="shared" si="1"/>
        <v>62248374.479999989</v>
      </c>
      <c r="N13" s="47" t="s">
        <v>102</v>
      </c>
      <c r="O13" s="44"/>
    </row>
    <row r="14" spans="1:15" s="2" customFormat="1" ht="20.25" customHeight="1">
      <c r="A14" s="43"/>
      <c r="B14" s="31" t="s">
        <v>101</v>
      </c>
      <c r="C14" s="43"/>
      <c r="D14" s="45"/>
      <c r="E14" s="9">
        <v>25892150.609999999</v>
      </c>
      <c r="F14" s="9">
        <v>8152711.5999999996</v>
      </c>
      <c r="G14" s="9">
        <v>7219073.6600000001</v>
      </c>
      <c r="H14" s="9">
        <v>4272392.4000000004</v>
      </c>
      <c r="I14" s="9">
        <v>4563559.04</v>
      </c>
      <c r="J14" s="9">
        <v>135511796</v>
      </c>
      <c r="K14" s="9">
        <v>209570527.21000001</v>
      </c>
      <c r="L14" s="9">
        <v>30792566</v>
      </c>
      <c r="M14" s="9">
        <v>33580082.509999998</v>
      </c>
      <c r="N14" s="31"/>
      <c r="O14" s="31" t="s">
        <v>100</v>
      </c>
    </row>
    <row r="15" spans="1:15" s="2" customFormat="1" ht="20.25" customHeight="1">
      <c r="A15" s="43"/>
      <c r="B15" s="31" t="s">
        <v>99</v>
      </c>
      <c r="C15" s="43"/>
      <c r="D15" s="45"/>
      <c r="E15" s="9">
        <v>751802.3</v>
      </c>
      <c r="F15" s="9">
        <v>271704.7</v>
      </c>
      <c r="G15" s="9">
        <v>399694.76</v>
      </c>
      <c r="H15" s="15"/>
      <c r="I15" s="9">
        <v>153780</v>
      </c>
      <c r="J15" s="9">
        <v>21153390</v>
      </c>
      <c r="K15" s="9">
        <v>30717233.629999999</v>
      </c>
      <c r="L15" s="9">
        <v>7366735.5</v>
      </c>
      <c r="M15" s="9">
        <v>8118877.8300000001</v>
      </c>
      <c r="N15" s="31"/>
      <c r="O15" s="31" t="s">
        <v>98</v>
      </c>
    </row>
    <row r="16" spans="1:15" s="2" customFormat="1" ht="20.25" customHeight="1">
      <c r="A16" s="43"/>
      <c r="B16" s="31" t="s">
        <v>97</v>
      </c>
      <c r="C16" s="43"/>
      <c r="D16" s="45"/>
      <c r="E16" s="9">
        <v>2305197.65</v>
      </c>
      <c r="F16" s="9">
        <v>1176529</v>
      </c>
      <c r="G16" s="9">
        <v>1001851.32</v>
      </c>
      <c r="H16" s="15"/>
      <c r="I16" s="9">
        <v>436828</v>
      </c>
      <c r="J16" s="9">
        <v>26710409.600000001</v>
      </c>
      <c r="K16" s="9">
        <v>39773300.719999999</v>
      </c>
      <c r="L16" s="9">
        <v>9499615</v>
      </c>
      <c r="M16" s="9">
        <v>9143235.7300000004</v>
      </c>
      <c r="N16" s="31"/>
      <c r="O16" s="31" t="s">
        <v>96</v>
      </c>
    </row>
    <row r="17" spans="1:15" s="2" customFormat="1" ht="20.25" customHeight="1">
      <c r="A17" s="43"/>
      <c r="B17" s="31" t="s">
        <v>95</v>
      </c>
      <c r="C17" s="43"/>
      <c r="D17" s="45"/>
      <c r="E17" s="9">
        <v>18348911.120000001</v>
      </c>
      <c r="F17" s="9">
        <v>633386.6</v>
      </c>
      <c r="G17" s="9">
        <v>670039.67000000004</v>
      </c>
      <c r="H17" s="15"/>
      <c r="I17" s="9">
        <v>126952</v>
      </c>
      <c r="J17" s="9">
        <v>14253958</v>
      </c>
      <c r="K17" s="9">
        <v>26693910.539999999</v>
      </c>
      <c r="L17" s="9">
        <v>4803815.5</v>
      </c>
      <c r="M17" s="9">
        <v>2338592.16</v>
      </c>
      <c r="N17" s="31"/>
      <c r="O17" s="31" t="s">
        <v>94</v>
      </c>
    </row>
    <row r="18" spans="1:15" s="2" customFormat="1" ht="20.25" customHeight="1">
      <c r="A18" s="43"/>
      <c r="B18" s="31" t="s">
        <v>93</v>
      </c>
      <c r="C18" s="43"/>
      <c r="D18" s="45"/>
      <c r="E18" s="9">
        <v>2208634.9</v>
      </c>
      <c r="F18" s="9">
        <v>756473.6</v>
      </c>
      <c r="G18" s="9">
        <v>510092.01</v>
      </c>
      <c r="H18" s="15"/>
      <c r="I18" s="9">
        <v>274254.34999999998</v>
      </c>
      <c r="J18" s="9">
        <v>57355140.93</v>
      </c>
      <c r="K18" s="9">
        <v>72545017.590000004</v>
      </c>
      <c r="L18" s="9">
        <v>9895611.8599999994</v>
      </c>
      <c r="M18" s="9">
        <v>5834010.75</v>
      </c>
      <c r="N18" s="31"/>
      <c r="O18" s="31" t="s">
        <v>92</v>
      </c>
    </row>
    <row r="19" spans="1:15" s="2" customFormat="1" ht="20.25" customHeight="1">
      <c r="A19" s="43"/>
      <c r="B19" s="31" t="s">
        <v>91</v>
      </c>
      <c r="C19" s="43"/>
      <c r="D19" s="45"/>
      <c r="E19" s="9">
        <v>343712.3</v>
      </c>
      <c r="F19" s="9">
        <v>301730.40000000002</v>
      </c>
      <c r="G19" s="15">
        <v>842699.6</v>
      </c>
      <c r="H19" s="15"/>
      <c r="I19" s="9">
        <v>183270</v>
      </c>
      <c r="J19" s="9">
        <v>29944541</v>
      </c>
      <c r="K19" s="9">
        <v>36352141.189999998</v>
      </c>
      <c r="L19" s="9">
        <v>7799534.25</v>
      </c>
      <c r="M19" s="9">
        <v>1536829.5</v>
      </c>
      <c r="N19" s="31"/>
      <c r="O19" s="31" t="s">
        <v>90</v>
      </c>
    </row>
    <row r="20" spans="1:15" s="2" customFormat="1" ht="20.25" customHeight="1">
      <c r="A20" s="43"/>
      <c r="B20" s="31" t="s">
        <v>89</v>
      </c>
      <c r="C20" s="43"/>
      <c r="D20" s="45"/>
      <c r="E20" s="9">
        <v>481127.95</v>
      </c>
      <c r="F20" s="9">
        <v>335961</v>
      </c>
      <c r="G20" s="15">
        <v>181805.87</v>
      </c>
      <c r="H20" s="15"/>
      <c r="I20" s="9">
        <v>335823.05</v>
      </c>
      <c r="J20" s="9">
        <v>17099468</v>
      </c>
      <c r="K20" s="9">
        <v>34188191.630000003</v>
      </c>
      <c r="L20" s="9">
        <v>5941384.7199999997</v>
      </c>
      <c r="M20" s="9">
        <v>1696746</v>
      </c>
      <c r="N20" s="31"/>
      <c r="O20" s="31" t="s">
        <v>88</v>
      </c>
    </row>
    <row r="21" spans="1:15" s="2" customFormat="1" ht="20.25" customHeight="1">
      <c r="A21" s="44" t="s">
        <v>87</v>
      </c>
      <c r="B21" s="46"/>
      <c r="C21" s="43"/>
      <c r="D21" s="45"/>
      <c r="E21" s="14">
        <f t="shared" ref="E21:M21" si="2">SUM(E22)</f>
        <v>942459.06</v>
      </c>
      <c r="F21" s="14">
        <f t="shared" si="2"/>
        <v>681575.5</v>
      </c>
      <c r="G21" s="14">
        <f t="shared" si="2"/>
        <v>987589.57</v>
      </c>
      <c r="H21" s="14">
        <f t="shared" si="2"/>
        <v>0</v>
      </c>
      <c r="I21" s="14">
        <f t="shared" si="2"/>
        <v>95722</v>
      </c>
      <c r="J21" s="14">
        <f t="shared" si="2"/>
        <v>13937553</v>
      </c>
      <c r="K21" s="14">
        <f t="shared" si="2"/>
        <v>24666525.629999999</v>
      </c>
      <c r="L21" s="14">
        <f t="shared" si="2"/>
        <v>6377525</v>
      </c>
      <c r="M21" s="14">
        <f t="shared" si="2"/>
        <v>2448503.4700000002</v>
      </c>
      <c r="N21" s="44" t="s">
        <v>86</v>
      </c>
      <c r="O21" s="44"/>
    </row>
    <row r="22" spans="1:15" s="2" customFormat="1" ht="20.25" customHeight="1">
      <c r="A22" s="43"/>
      <c r="B22" s="31" t="s">
        <v>85</v>
      </c>
      <c r="C22" s="43"/>
      <c r="D22" s="45"/>
      <c r="E22" s="9">
        <v>942459.06</v>
      </c>
      <c r="F22" s="9">
        <v>681575.5</v>
      </c>
      <c r="G22" s="9">
        <v>987589.57</v>
      </c>
      <c r="H22" s="15"/>
      <c r="I22" s="9">
        <v>95722</v>
      </c>
      <c r="J22" s="9">
        <v>13937553</v>
      </c>
      <c r="K22" s="9">
        <v>24666525.629999999</v>
      </c>
      <c r="L22" s="9">
        <v>6377525</v>
      </c>
      <c r="M22" s="9">
        <v>2448503.4700000002</v>
      </c>
      <c r="N22" s="31"/>
      <c r="O22" s="31" t="s">
        <v>84</v>
      </c>
    </row>
    <row r="23" spans="1:15" s="2" customFormat="1" ht="20.25" customHeight="1">
      <c r="A23" s="44" t="s">
        <v>83</v>
      </c>
      <c r="B23" s="46"/>
      <c r="C23" s="43"/>
      <c r="D23" s="45"/>
      <c r="E23" s="14">
        <f t="shared" ref="E23:M23" si="3">SUM(E24)</f>
        <v>814433.6</v>
      </c>
      <c r="F23" s="14">
        <f t="shared" si="3"/>
        <v>628968.85</v>
      </c>
      <c r="G23" s="14">
        <f t="shared" si="3"/>
        <v>1052588.76</v>
      </c>
      <c r="H23" s="14">
        <f t="shared" si="3"/>
        <v>0</v>
      </c>
      <c r="I23" s="14">
        <f t="shared" si="3"/>
        <v>417803</v>
      </c>
      <c r="J23" s="14">
        <f t="shared" si="3"/>
        <v>40019468</v>
      </c>
      <c r="K23" s="14">
        <f t="shared" si="3"/>
        <v>50312033.210000001</v>
      </c>
      <c r="L23" s="14">
        <f t="shared" si="3"/>
        <v>12706880</v>
      </c>
      <c r="M23" s="14">
        <f t="shared" si="3"/>
        <v>2466149.7599999998</v>
      </c>
      <c r="N23" s="44" t="s">
        <v>82</v>
      </c>
      <c r="O23" s="44"/>
    </row>
    <row r="24" spans="1:15" s="2" customFormat="1" ht="20.25" customHeight="1">
      <c r="A24" s="43"/>
      <c r="B24" s="31" t="s">
        <v>81</v>
      </c>
      <c r="C24" s="43"/>
      <c r="D24" s="45"/>
      <c r="E24" s="9">
        <v>814433.6</v>
      </c>
      <c r="F24" s="9">
        <v>628968.85</v>
      </c>
      <c r="G24" s="9">
        <v>1052588.76</v>
      </c>
      <c r="H24" s="15"/>
      <c r="I24" s="9">
        <v>417803</v>
      </c>
      <c r="J24" s="9">
        <v>40019468</v>
      </c>
      <c r="K24" s="9">
        <v>50312033.210000001</v>
      </c>
      <c r="L24" s="9">
        <v>12706880</v>
      </c>
      <c r="M24" s="9">
        <v>2466149.7599999998</v>
      </c>
      <c r="N24" s="31"/>
      <c r="O24" s="31" t="s">
        <v>80</v>
      </c>
    </row>
    <row r="25" spans="1:15" s="2" customFormat="1" ht="20.25" customHeight="1">
      <c r="A25" s="44" t="s">
        <v>79</v>
      </c>
      <c r="B25" s="46"/>
      <c r="C25" s="43"/>
      <c r="D25" s="45"/>
      <c r="E25" s="14">
        <f t="shared" ref="E25:M25" si="4">SUM(E26:E28)</f>
        <v>5687784.79</v>
      </c>
      <c r="F25" s="14">
        <f t="shared" si="4"/>
        <v>1606547.5</v>
      </c>
      <c r="G25" s="14">
        <f t="shared" si="4"/>
        <v>3418610.01</v>
      </c>
      <c r="H25" s="14">
        <f t="shared" si="4"/>
        <v>0</v>
      </c>
      <c r="I25" s="14">
        <f t="shared" si="4"/>
        <v>1577866.3399999999</v>
      </c>
      <c r="J25" s="14">
        <f t="shared" si="4"/>
        <v>108131426.42</v>
      </c>
      <c r="K25" s="14">
        <f t="shared" si="4"/>
        <v>110287722.88</v>
      </c>
      <c r="L25" s="14">
        <f t="shared" si="4"/>
        <v>29409772.5</v>
      </c>
      <c r="M25" s="14">
        <f t="shared" si="4"/>
        <v>55244841.829999998</v>
      </c>
      <c r="N25" s="44" t="s">
        <v>78</v>
      </c>
      <c r="O25" s="44"/>
    </row>
    <row r="26" spans="1:15" s="2" customFormat="1" ht="20.25" customHeight="1">
      <c r="A26" s="43"/>
      <c r="B26" s="31" t="s">
        <v>77</v>
      </c>
      <c r="C26" s="30"/>
      <c r="D26" s="42"/>
      <c r="E26" s="9">
        <v>1491659.89</v>
      </c>
      <c r="F26" s="9">
        <v>328876.2</v>
      </c>
      <c r="G26" s="9">
        <v>636244.81000000006</v>
      </c>
      <c r="H26" s="15"/>
      <c r="I26" s="9">
        <v>421785.14</v>
      </c>
      <c r="J26" s="9">
        <v>29166356.559999999</v>
      </c>
      <c r="K26" s="9">
        <v>35996315.840000004</v>
      </c>
      <c r="L26" s="9">
        <v>5075530.5999999996</v>
      </c>
      <c r="M26" s="9">
        <v>18143323.379999999</v>
      </c>
      <c r="N26" s="31"/>
      <c r="O26" s="31" t="s">
        <v>76</v>
      </c>
    </row>
    <row r="27" spans="1:15" s="2" customFormat="1" ht="20.25" customHeight="1">
      <c r="A27" s="43"/>
      <c r="B27" s="31" t="s">
        <v>75</v>
      </c>
      <c r="C27" s="30"/>
      <c r="D27" s="42"/>
      <c r="E27" s="9">
        <v>3218136.1</v>
      </c>
      <c r="F27" s="9">
        <v>1097267.6000000001</v>
      </c>
      <c r="G27" s="9">
        <v>1805160.36</v>
      </c>
      <c r="H27" s="41"/>
      <c r="I27" s="14">
        <v>705976.2</v>
      </c>
      <c r="J27" s="40">
        <v>23692153.75</v>
      </c>
      <c r="K27" s="9">
        <v>35119520.259999998</v>
      </c>
      <c r="L27" s="9">
        <v>3023010</v>
      </c>
      <c r="M27" s="9">
        <v>17583698.920000002</v>
      </c>
      <c r="N27" s="31"/>
      <c r="O27" s="31" t="s">
        <v>74</v>
      </c>
    </row>
    <row r="28" spans="1:15" s="2" customFormat="1" ht="20.25" customHeight="1">
      <c r="A28" s="34"/>
      <c r="B28" s="34" t="s">
        <v>73</v>
      </c>
      <c r="C28" s="34"/>
      <c r="D28" s="39"/>
      <c r="E28" s="36">
        <v>977988.8</v>
      </c>
      <c r="F28" s="36">
        <v>180403.7</v>
      </c>
      <c r="G28" s="36">
        <v>977204.84</v>
      </c>
      <c r="H28" s="38"/>
      <c r="I28" s="36">
        <v>450105</v>
      </c>
      <c r="J28" s="37">
        <v>55272916.109999999</v>
      </c>
      <c r="K28" s="36">
        <v>39171886.780000001</v>
      </c>
      <c r="L28" s="36">
        <v>21311231.899999999</v>
      </c>
      <c r="M28" s="36">
        <v>19517819.530000001</v>
      </c>
      <c r="N28" s="35"/>
      <c r="O28" s="34" t="s">
        <v>72</v>
      </c>
    </row>
    <row r="29" spans="1:15" s="2" customFormat="1" ht="20.25" customHeight="1">
      <c r="A29" s="30"/>
      <c r="B29" s="30"/>
      <c r="C29" s="30"/>
      <c r="D29" s="30"/>
      <c r="E29" s="32"/>
      <c r="F29" s="32"/>
      <c r="G29" s="32"/>
      <c r="H29" s="33"/>
      <c r="I29" s="32"/>
      <c r="J29" s="32"/>
      <c r="K29" s="32"/>
      <c r="L29" s="32"/>
      <c r="M29" s="32"/>
      <c r="N29" s="31"/>
      <c r="O29" s="30"/>
    </row>
    <row r="30" spans="1:15" s="2" customFormat="1" ht="20.25" customHeight="1">
      <c r="A30" s="30"/>
      <c r="B30" s="30"/>
      <c r="C30" s="30"/>
      <c r="D30" s="30"/>
      <c r="E30" s="32"/>
      <c r="F30" s="32"/>
      <c r="G30" s="32"/>
      <c r="H30" s="33"/>
      <c r="I30" s="32"/>
      <c r="J30" s="32"/>
      <c r="K30" s="32"/>
      <c r="L30" s="32"/>
      <c r="M30" s="32"/>
      <c r="N30" s="31"/>
      <c r="O30" s="30"/>
    </row>
    <row r="31" spans="1:15" s="28" customFormat="1">
      <c r="B31" s="29" t="s">
        <v>71</v>
      </c>
      <c r="C31" s="27">
        <v>16.2</v>
      </c>
      <c r="D31" s="29" t="s">
        <v>70</v>
      </c>
    </row>
    <row r="32" spans="1:15" s="24" customFormat="1">
      <c r="B32" s="28" t="s">
        <v>69</v>
      </c>
      <c r="C32" s="27">
        <v>16.2</v>
      </c>
      <c r="D32" s="26" t="s">
        <v>68</v>
      </c>
    </row>
    <row r="33" spans="1:15" s="24" customFormat="1" ht="12.75" customHeight="1">
      <c r="B33" s="28"/>
      <c r="C33" s="27"/>
      <c r="D33" s="26"/>
      <c r="O33" s="25" t="s">
        <v>67</v>
      </c>
    </row>
    <row r="34" spans="1:15" s="2" customFormat="1" ht="18" customHeight="1">
      <c r="A34" s="54" t="s">
        <v>66</v>
      </c>
      <c r="B34" s="54"/>
      <c r="C34" s="54"/>
      <c r="D34" s="55"/>
      <c r="E34" s="65" t="s">
        <v>65</v>
      </c>
      <c r="F34" s="66"/>
      <c r="G34" s="66"/>
      <c r="H34" s="66"/>
      <c r="I34" s="66"/>
      <c r="J34" s="67"/>
      <c r="K34" s="60" t="s">
        <v>61</v>
      </c>
      <c r="L34" s="61"/>
      <c r="M34" s="61"/>
      <c r="N34" s="48" t="s">
        <v>64</v>
      </c>
      <c r="O34" s="49"/>
    </row>
    <row r="35" spans="1:15" s="2" customFormat="1" ht="18" customHeight="1">
      <c r="A35" s="56"/>
      <c r="B35" s="56"/>
      <c r="C35" s="56"/>
      <c r="D35" s="57"/>
      <c r="E35" s="64" t="s">
        <v>63</v>
      </c>
      <c r="F35" s="58"/>
      <c r="G35" s="58"/>
      <c r="H35" s="58"/>
      <c r="I35" s="58"/>
      <c r="J35" s="59"/>
      <c r="K35" s="62" t="s">
        <v>40</v>
      </c>
      <c r="L35" s="63"/>
      <c r="M35" s="63"/>
      <c r="N35" s="50"/>
      <c r="O35" s="51"/>
    </row>
    <row r="36" spans="1:15" s="2" customFormat="1" ht="18.75" customHeight="1">
      <c r="A36" s="56"/>
      <c r="B36" s="56"/>
      <c r="C36" s="56"/>
      <c r="D36" s="57"/>
      <c r="E36" s="22"/>
      <c r="F36" s="22" t="s">
        <v>62</v>
      </c>
      <c r="G36" s="22"/>
      <c r="H36" s="22"/>
      <c r="I36" s="22"/>
      <c r="J36" s="23"/>
      <c r="K36" s="21"/>
      <c r="L36" s="21" t="s">
        <v>61</v>
      </c>
      <c r="M36" s="21" t="s">
        <v>61</v>
      </c>
      <c r="N36" s="50"/>
      <c r="O36" s="51"/>
    </row>
    <row r="37" spans="1:15" s="2" customFormat="1" ht="18.75" customHeight="1">
      <c r="A37" s="56"/>
      <c r="B37" s="56"/>
      <c r="C37" s="56"/>
      <c r="D37" s="57"/>
      <c r="E37" s="22" t="s">
        <v>60</v>
      </c>
      <c r="F37" s="22" t="s">
        <v>59</v>
      </c>
      <c r="G37" s="22" t="s">
        <v>58</v>
      </c>
      <c r="H37" s="22" t="s">
        <v>57</v>
      </c>
      <c r="I37" s="22" t="s">
        <v>56</v>
      </c>
      <c r="J37" s="21" t="s">
        <v>55</v>
      </c>
      <c r="K37" s="21" t="s">
        <v>54</v>
      </c>
      <c r="L37" s="21" t="s">
        <v>53</v>
      </c>
      <c r="M37" s="21" t="s">
        <v>52</v>
      </c>
      <c r="N37" s="50"/>
      <c r="O37" s="51"/>
    </row>
    <row r="38" spans="1:15" s="2" customFormat="1" ht="18.75" customHeight="1">
      <c r="A38" s="56"/>
      <c r="B38" s="56"/>
      <c r="C38" s="56"/>
      <c r="D38" s="57"/>
      <c r="E38" s="22" t="s">
        <v>51</v>
      </c>
      <c r="F38" s="22" t="s">
        <v>50</v>
      </c>
      <c r="G38" s="22" t="s">
        <v>49</v>
      </c>
      <c r="H38" s="22" t="s">
        <v>48</v>
      </c>
      <c r="I38" s="22" t="s">
        <v>47</v>
      </c>
      <c r="J38" s="22" t="s">
        <v>46</v>
      </c>
      <c r="K38" s="21" t="s">
        <v>45</v>
      </c>
      <c r="L38" s="21" t="s">
        <v>44</v>
      </c>
      <c r="M38" s="21" t="s">
        <v>43</v>
      </c>
      <c r="N38" s="50"/>
      <c r="O38" s="51"/>
    </row>
    <row r="39" spans="1:15" s="2" customFormat="1" ht="18.75" customHeight="1">
      <c r="A39" s="58"/>
      <c r="B39" s="58"/>
      <c r="C39" s="58"/>
      <c r="D39" s="59"/>
      <c r="E39" s="20" t="s">
        <v>42</v>
      </c>
      <c r="F39" s="6"/>
      <c r="G39" s="20"/>
      <c r="H39" s="20" t="s">
        <v>41</v>
      </c>
      <c r="I39" s="20"/>
      <c r="J39" s="20"/>
      <c r="K39" s="19" t="s">
        <v>40</v>
      </c>
      <c r="L39" s="19" t="s">
        <v>39</v>
      </c>
      <c r="M39" s="19" t="s">
        <v>38</v>
      </c>
      <c r="N39" s="52"/>
      <c r="O39" s="53"/>
    </row>
    <row r="40" spans="1:15" s="2" customFormat="1" ht="3" customHeight="1">
      <c r="A40" s="11"/>
      <c r="B40" s="11"/>
      <c r="C40" s="11"/>
      <c r="D40" s="10"/>
      <c r="E40" s="18"/>
      <c r="F40" s="18"/>
      <c r="G40" s="18"/>
      <c r="H40" s="18"/>
      <c r="I40" s="18"/>
      <c r="J40" s="18"/>
      <c r="K40" s="18"/>
      <c r="L40" s="18"/>
      <c r="M40" s="18"/>
      <c r="N40" s="3"/>
      <c r="O40" s="11"/>
    </row>
    <row r="41" spans="1:15" s="2" customFormat="1" ht="20.25" customHeight="1">
      <c r="A41" s="13" t="s">
        <v>37</v>
      </c>
      <c r="B41" s="13"/>
      <c r="C41" s="11"/>
      <c r="D41" s="10"/>
      <c r="E41" s="14">
        <f t="shared" ref="E41:M41" si="5">SUM(E42:E45)</f>
        <v>3223989.8600000003</v>
      </c>
      <c r="F41" s="14">
        <f t="shared" si="5"/>
        <v>1454320.7</v>
      </c>
      <c r="G41" s="14">
        <f t="shared" si="5"/>
        <v>5968820.1899999995</v>
      </c>
      <c r="H41" s="14">
        <f t="shared" si="5"/>
        <v>0</v>
      </c>
      <c r="I41" s="14">
        <f t="shared" si="5"/>
        <v>454281.30000000005</v>
      </c>
      <c r="J41" s="14">
        <f t="shared" si="5"/>
        <v>63172121.810000002</v>
      </c>
      <c r="K41" s="14">
        <f t="shared" si="5"/>
        <v>76826107.99000001</v>
      </c>
      <c r="L41" s="14">
        <f t="shared" si="5"/>
        <v>27141180.879999999</v>
      </c>
      <c r="M41" s="14">
        <f t="shared" si="5"/>
        <v>19782876.75</v>
      </c>
      <c r="N41" s="17" t="s">
        <v>36</v>
      </c>
      <c r="O41" s="11"/>
    </row>
    <row r="42" spans="1:15" s="2" customFormat="1" ht="20.25" customHeight="1">
      <c r="A42" s="13"/>
      <c r="B42" s="8" t="s">
        <v>35</v>
      </c>
      <c r="C42" s="11"/>
      <c r="D42" s="10"/>
      <c r="E42" s="9">
        <v>525673.55000000005</v>
      </c>
      <c r="F42" s="9">
        <v>133542.29999999999</v>
      </c>
      <c r="G42" s="15"/>
      <c r="H42" s="15"/>
      <c r="I42" s="9">
        <v>114683</v>
      </c>
      <c r="J42" s="9">
        <v>10639439</v>
      </c>
      <c r="K42" s="9">
        <v>19424691.100000001</v>
      </c>
      <c r="L42" s="9">
        <v>3557600</v>
      </c>
      <c r="M42" s="9">
        <v>3984779.35</v>
      </c>
      <c r="N42" s="3"/>
      <c r="O42" s="16" t="s">
        <v>34</v>
      </c>
    </row>
    <row r="43" spans="1:15" s="2" customFormat="1" ht="20.25" customHeight="1">
      <c r="A43" s="13"/>
      <c r="B43" s="8" t="s">
        <v>33</v>
      </c>
      <c r="C43" s="11"/>
      <c r="D43" s="10"/>
      <c r="E43" s="9">
        <v>179973.15</v>
      </c>
      <c r="F43" s="9">
        <v>229993</v>
      </c>
      <c r="G43" s="9">
        <v>838523.98</v>
      </c>
      <c r="H43" s="15"/>
      <c r="I43" s="9">
        <v>162158.20000000001</v>
      </c>
      <c r="J43" s="9">
        <v>11421667</v>
      </c>
      <c r="K43" s="9">
        <v>15062718.49</v>
      </c>
      <c r="L43" s="9">
        <v>4253648.37</v>
      </c>
      <c r="M43" s="9">
        <v>3404280.57</v>
      </c>
      <c r="N43" s="3"/>
      <c r="O43" s="16" t="s">
        <v>32</v>
      </c>
    </row>
    <row r="44" spans="1:15" s="2" customFormat="1" ht="20.25" customHeight="1">
      <c r="A44" s="13"/>
      <c r="B44" s="8" t="s">
        <v>31</v>
      </c>
      <c r="C44" s="11"/>
      <c r="D44" s="10"/>
      <c r="E44" s="9">
        <v>2296190.25</v>
      </c>
      <c r="F44" s="9">
        <v>905092.6</v>
      </c>
      <c r="G44" s="9">
        <v>4654855.47</v>
      </c>
      <c r="H44" s="15"/>
      <c r="I44" s="9">
        <v>74800.100000000006</v>
      </c>
      <c r="J44" s="9">
        <v>21941720</v>
      </c>
      <c r="K44" s="9">
        <v>22785787.960000001</v>
      </c>
      <c r="L44" s="9">
        <v>15272663.51</v>
      </c>
      <c r="M44" s="9">
        <v>4543398</v>
      </c>
      <c r="N44" s="3"/>
      <c r="O44" s="16" t="s">
        <v>30</v>
      </c>
    </row>
    <row r="45" spans="1:15" s="2" customFormat="1" ht="20.25" customHeight="1">
      <c r="A45" s="13"/>
      <c r="B45" s="8" t="s">
        <v>29</v>
      </c>
      <c r="C45" s="11"/>
      <c r="D45" s="10"/>
      <c r="E45" s="9">
        <v>222152.91</v>
      </c>
      <c r="F45" s="9">
        <v>185692.79999999999</v>
      </c>
      <c r="G45" s="9">
        <v>475440.74</v>
      </c>
      <c r="H45" s="15"/>
      <c r="I45" s="9">
        <v>102640</v>
      </c>
      <c r="J45" s="9">
        <v>19169295.809999999</v>
      </c>
      <c r="K45" s="9">
        <v>19552910.440000001</v>
      </c>
      <c r="L45" s="9">
        <v>4057269</v>
      </c>
      <c r="M45" s="9">
        <v>7850418.8300000001</v>
      </c>
      <c r="N45" s="3"/>
      <c r="O45" s="16" t="s">
        <v>28</v>
      </c>
    </row>
    <row r="46" spans="1:15" s="2" customFormat="1" ht="20.25" customHeight="1">
      <c r="A46" s="13" t="s">
        <v>27</v>
      </c>
      <c r="B46" s="13"/>
      <c r="C46" s="11"/>
      <c r="D46" s="10"/>
      <c r="E46" s="14">
        <f t="shared" ref="E46:M46" si="6">SUM(E47:E50)</f>
        <v>2767820.67</v>
      </c>
      <c r="F46" s="14">
        <f t="shared" si="6"/>
        <v>1157553.8</v>
      </c>
      <c r="G46" s="14">
        <f t="shared" si="6"/>
        <v>2615788.5999999996</v>
      </c>
      <c r="H46" s="14">
        <f t="shared" si="6"/>
        <v>0</v>
      </c>
      <c r="I46" s="14">
        <f t="shared" si="6"/>
        <v>1013618</v>
      </c>
      <c r="J46" s="14">
        <f t="shared" si="6"/>
        <v>106280502.03999999</v>
      </c>
      <c r="K46" s="14">
        <f t="shared" si="6"/>
        <v>106925993.16</v>
      </c>
      <c r="L46" s="14">
        <f t="shared" si="6"/>
        <v>41168232.280000001</v>
      </c>
      <c r="M46" s="14">
        <f t="shared" si="6"/>
        <v>34804454.980000004</v>
      </c>
      <c r="N46" s="13" t="s">
        <v>26</v>
      </c>
      <c r="O46" s="11"/>
    </row>
    <row r="47" spans="1:15" s="2" customFormat="1" ht="20.25" customHeight="1">
      <c r="A47" s="13"/>
      <c r="B47" s="8" t="s">
        <v>25</v>
      </c>
      <c r="C47" s="11"/>
      <c r="D47" s="10"/>
      <c r="E47" s="9">
        <v>1542687.3</v>
      </c>
      <c r="F47" s="9">
        <v>662454</v>
      </c>
      <c r="G47" s="9">
        <v>1576681.64</v>
      </c>
      <c r="H47" s="15"/>
      <c r="I47" s="9">
        <v>397130</v>
      </c>
      <c r="J47" s="9">
        <v>35759511</v>
      </c>
      <c r="K47" s="9">
        <v>41874402.700000003</v>
      </c>
      <c r="L47" s="9">
        <v>8903090</v>
      </c>
      <c r="M47" s="9">
        <v>15160217.050000001</v>
      </c>
      <c r="N47" s="3"/>
      <c r="O47" s="8" t="s">
        <v>24</v>
      </c>
    </row>
    <row r="48" spans="1:15" s="2" customFormat="1" ht="20.25" customHeight="1">
      <c r="A48" s="13"/>
      <c r="B48" s="8" t="s">
        <v>23</v>
      </c>
      <c r="C48" s="11"/>
      <c r="D48" s="10"/>
      <c r="E48" s="9">
        <v>402158.35</v>
      </c>
      <c r="F48" s="9">
        <v>13755</v>
      </c>
      <c r="G48" s="9">
        <v>466815.02</v>
      </c>
      <c r="H48" s="15"/>
      <c r="I48" s="9">
        <v>156410</v>
      </c>
      <c r="J48" s="9">
        <v>21428679.25</v>
      </c>
      <c r="K48" s="9">
        <v>28433700.5</v>
      </c>
      <c r="L48" s="9">
        <v>5092790</v>
      </c>
      <c r="M48" s="9">
        <v>1463951.78</v>
      </c>
      <c r="N48" s="3"/>
      <c r="O48" s="8" t="s">
        <v>22</v>
      </c>
    </row>
    <row r="49" spans="1:15" s="2" customFormat="1" ht="20.25" customHeight="1">
      <c r="A49" s="13"/>
      <c r="B49" s="8" t="s">
        <v>21</v>
      </c>
      <c r="C49" s="11"/>
      <c r="D49" s="10"/>
      <c r="E49" s="9">
        <v>400345.92</v>
      </c>
      <c r="F49" s="9">
        <v>271741.8</v>
      </c>
      <c r="G49" s="9">
        <v>252091.79</v>
      </c>
      <c r="H49" s="15"/>
      <c r="I49" s="9">
        <v>227769</v>
      </c>
      <c r="J49" s="9">
        <v>22330224.789999999</v>
      </c>
      <c r="K49" s="9">
        <v>20143749.440000001</v>
      </c>
      <c r="L49" s="9">
        <v>8185064</v>
      </c>
      <c r="M49" s="9">
        <v>8668790.1500000004</v>
      </c>
      <c r="N49" s="3"/>
      <c r="O49" s="8" t="s">
        <v>20</v>
      </c>
    </row>
    <row r="50" spans="1:15" s="2" customFormat="1" ht="20.25" customHeight="1">
      <c r="A50" s="13"/>
      <c r="B50" s="8" t="s">
        <v>19</v>
      </c>
      <c r="C50" s="11"/>
      <c r="D50" s="10"/>
      <c r="E50" s="9">
        <v>422629.1</v>
      </c>
      <c r="F50" s="9">
        <v>209603</v>
      </c>
      <c r="G50" s="9">
        <v>320200.15000000002</v>
      </c>
      <c r="H50" s="9"/>
      <c r="I50" s="15">
        <v>232309</v>
      </c>
      <c r="J50" s="9">
        <v>26762087</v>
      </c>
      <c r="K50" s="9">
        <v>16474140.52</v>
      </c>
      <c r="L50" s="9">
        <v>18987288.280000001</v>
      </c>
      <c r="M50" s="9">
        <v>9511496</v>
      </c>
      <c r="N50" s="3"/>
      <c r="O50" s="8" t="s">
        <v>18</v>
      </c>
    </row>
    <row r="51" spans="1:15" s="2" customFormat="1" ht="20.25" customHeight="1">
      <c r="A51" s="13" t="s">
        <v>17</v>
      </c>
      <c r="B51" s="13"/>
      <c r="C51" s="11"/>
      <c r="D51" s="10"/>
      <c r="E51" s="14">
        <f t="shared" ref="E51:M51" si="7">SUM(E52:E54)</f>
        <v>2274891.56</v>
      </c>
      <c r="F51" s="14">
        <f t="shared" si="7"/>
        <v>713819.5</v>
      </c>
      <c r="G51" s="14">
        <f t="shared" si="7"/>
        <v>2377736.4500000002</v>
      </c>
      <c r="H51" s="14">
        <f t="shared" si="7"/>
        <v>0</v>
      </c>
      <c r="I51" s="14">
        <f t="shared" si="7"/>
        <v>3389747.01</v>
      </c>
      <c r="J51" s="14">
        <f t="shared" si="7"/>
        <v>79088343</v>
      </c>
      <c r="K51" s="14">
        <f t="shared" si="7"/>
        <v>134005807.33000001</v>
      </c>
      <c r="L51" s="14">
        <f t="shared" si="7"/>
        <v>28152505.16</v>
      </c>
      <c r="M51" s="14">
        <f t="shared" si="7"/>
        <v>20198159.850000001</v>
      </c>
      <c r="N51" s="13" t="s">
        <v>16</v>
      </c>
      <c r="O51" s="11"/>
    </row>
    <row r="52" spans="1:15" s="2" customFormat="1" ht="20.25" customHeight="1">
      <c r="A52" s="13"/>
      <c r="B52" s="8" t="s">
        <v>15</v>
      </c>
      <c r="C52" s="11"/>
      <c r="D52" s="10"/>
      <c r="E52" s="9">
        <v>1896957.85</v>
      </c>
      <c r="F52" s="9">
        <v>274527.3</v>
      </c>
      <c r="G52" s="9">
        <v>1110071.72</v>
      </c>
      <c r="H52" s="15"/>
      <c r="I52" s="9">
        <v>2522840.0099999998</v>
      </c>
      <c r="J52" s="9">
        <v>22556580</v>
      </c>
      <c r="K52" s="9">
        <v>50918964.850000001</v>
      </c>
      <c r="L52" s="9">
        <v>2576227.16</v>
      </c>
      <c r="M52" s="9">
        <v>10457265.59</v>
      </c>
      <c r="N52" s="3"/>
      <c r="O52" s="8" t="s">
        <v>14</v>
      </c>
    </row>
    <row r="53" spans="1:15" s="2" customFormat="1" ht="20.25" customHeight="1">
      <c r="A53" s="13"/>
      <c r="B53" s="8" t="s">
        <v>13</v>
      </c>
      <c r="C53" s="11"/>
      <c r="D53" s="10"/>
      <c r="E53" s="9">
        <v>159736</v>
      </c>
      <c r="F53" s="9">
        <v>433961.4</v>
      </c>
      <c r="G53" s="9">
        <v>1017172.03</v>
      </c>
      <c r="H53" s="15"/>
      <c r="I53" s="9">
        <v>639974</v>
      </c>
      <c r="J53" s="9">
        <v>30638563</v>
      </c>
      <c r="K53" s="9">
        <v>48629882.700000003</v>
      </c>
      <c r="L53" s="9">
        <v>22232126</v>
      </c>
      <c r="M53" s="9">
        <v>9069300.7599999998</v>
      </c>
      <c r="N53" s="3"/>
      <c r="O53" s="8" t="s">
        <v>12</v>
      </c>
    </row>
    <row r="54" spans="1:15" s="2" customFormat="1" ht="20.25" customHeight="1">
      <c r="A54" s="13"/>
      <c r="B54" s="8" t="s">
        <v>11</v>
      </c>
      <c r="C54" s="11"/>
      <c r="D54" s="10"/>
      <c r="E54" s="9">
        <v>218197.71</v>
      </c>
      <c r="F54" s="9">
        <v>5330.8</v>
      </c>
      <c r="G54" s="9">
        <v>250492.7</v>
      </c>
      <c r="H54" s="15"/>
      <c r="I54" s="9">
        <v>226933</v>
      </c>
      <c r="J54" s="9">
        <v>25893200</v>
      </c>
      <c r="K54" s="9">
        <v>34456959.780000001</v>
      </c>
      <c r="L54" s="9">
        <v>3344152</v>
      </c>
      <c r="M54" s="9">
        <v>671593.5</v>
      </c>
      <c r="N54" s="3"/>
      <c r="O54" s="8" t="s">
        <v>10</v>
      </c>
    </row>
    <row r="55" spans="1:15" s="2" customFormat="1" ht="20.25" customHeight="1">
      <c r="A55" s="13" t="s">
        <v>9</v>
      </c>
      <c r="B55" s="13"/>
      <c r="C55" s="11"/>
      <c r="D55" s="10"/>
      <c r="E55" s="14">
        <f t="shared" ref="E55:M55" si="8">SUM(E56)</f>
        <v>850419.89</v>
      </c>
      <c r="F55" s="14">
        <f t="shared" si="8"/>
        <v>318118.09999999998</v>
      </c>
      <c r="G55" s="14">
        <f t="shared" si="8"/>
        <v>422393.76</v>
      </c>
      <c r="H55" s="14">
        <f t="shared" si="8"/>
        <v>0</v>
      </c>
      <c r="I55" s="14">
        <f t="shared" si="8"/>
        <v>234730</v>
      </c>
      <c r="J55" s="14">
        <f t="shared" si="8"/>
        <v>30602802</v>
      </c>
      <c r="K55" s="14">
        <f t="shared" si="8"/>
        <v>38629401.159999996</v>
      </c>
      <c r="L55" s="14">
        <f t="shared" si="8"/>
        <v>4249740</v>
      </c>
      <c r="M55" s="14">
        <f t="shared" si="8"/>
        <v>3274939.84</v>
      </c>
      <c r="N55" s="13" t="s">
        <v>8</v>
      </c>
      <c r="O55" s="11"/>
    </row>
    <row r="56" spans="1:15" s="2" customFormat="1" ht="20.25" customHeight="1">
      <c r="A56" s="13"/>
      <c r="B56" s="8" t="s">
        <v>7</v>
      </c>
      <c r="C56" s="11"/>
      <c r="D56" s="10"/>
      <c r="E56" s="9">
        <v>850419.89</v>
      </c>
      <c r="F56" s="9">
        <v>318118.09999999998</v>
      </c>
      <c r="G56" s="9">
        <v>422393.76</v>
      </c>
      <c r="H56" s="9"/>
      <c r="I56" s="9">
        <v>234730</v>
      </c>
      <c r="J56" s="9">
        <v>30602802</v>
      </c>
      <c r="K56" s="9">
        <v>38629401.159999996</v>
      </c>
      <c r="L56" s="9">
        <v>4249740</v>
      </c>
      <c r="M56" s="9">
        <v>3274939.84</v>
      </c>
      <c r="N56" s="3"/>
      <c r="O56" s="8" t="s">
        <v>6</v>
      </c>
    </row>
    <row r="57" spans="1:15" s="2" customFormat="1" ht="20.25" customHeight="1">
      <c r="A57" s="13" t="s">
        <v>5</v>
      </c>
      <c r="B57" s="12"/>
      <c r="C57" s="11"/>
      <c r="D57" s="10"/>
      <c r="E57" s="14">
        <f t="shared" ref="E57:M57" si="9">SUM(E58)</f>
        <v>1025106.7</v>
      </c>
      <c r="F57" s="14">
        <f t="shared" si="9"/>
        <v>223690</v>
      </c>
      <c r="G57" s="14">
        <f t="shared" si="9"/>
        <v>358926.9</v>
      </c>
      <c r="H57" s="14">
        <f t="shared" si="9"/>
        <v>887180</v>
      </c>
      <c r="I57" s="14">
        <f t="shared" si="9"/>
        <v>522964.29</v>
      </c>
      <c r="J57" s="14">
        <f t="shared" si="9"/>
        <v>21097268</v>
      </c>
      <c r="K57" s="14">
        <f t="shared" si="9"/>
        <v>20772848.530000001</v>
      </c>
      <c r="L57" s="14">
        <f t="shared" si="9"/>
        <v>3540600</v>
      </c>
      <c r="M57" s="14">
        <f t="shared" si="9"/>
        <v>10316247.189999999</v>
      </c>
      <c r="N57" s="13" t="s">
        <v>4</v>
      </c>
      <c r="O57" s="11"/>
    </row>
    <row r="58" spans="1:15" s="2" customFormat="1" ht="20.25" customHeight="1">
      <c r="A58" s="8"/>
      <c r="B58" s="12" t="s">
        <v>3</v>
      </c>
      <c r="C58" s="11"/>
      <c r="D58" s="10"/>
      <c r="E58" s="9">
        <v>1025106.7</v>
      </c>
      <c r="F58" s="9">
        <v>223690</v>
      </c>
      <c r="G58" s="9">
        <v>358926.9</v>
      </c>
      <c r="H58" s="9">
        <v>887180</v>
      </c>
      <c r="I58" s="9">
        <v>522964.29</v>
      </c>
      <c r="J58" s="9">
        <v>21097268</v>
      </c>
      <c r="K58" s="9">
        <v>20772848.530000001</v>
      </c>
      <c r="L58" s="9">
        <v>3540600</v>
      </c>
      <c r="M58" s="9">
        <v>10316247.189999999</v>
      </c>
      <c r="N58" s="3"/>
      <c r="O58" s="8" t="s">
        <v>2</v>
      </c>
    </row>
    <row r="59" spans="1:15" s="2" customFormat="1" ht="3" customHeight="1">
      <c r="A59" s="5"/>
      <c r="B59" s="5"/>
      <c r="C59" s="5"/>
      <c r="D59" s="7"/>
      <c r="E59" s="6"/>
      <c r="F59" s="6"/>
      <c r="G59" s="6"/>
      <c r="H59" s="6"/>
      <c r="I59" s="6"/>
      <c r="J59" s="6"/>
      <c r="K59" s="6"/>
      <c r="L59" s="6"/>
      <c r="M59" s="6"/>
      <c r="N59" s="5"/>
      <c r="O59" s="5"/>
    </row>
    <row r="60" spans="1:15" s="2" customFormat="1" ht="3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s="2" customFormat="1" ht="17.25" customHeight="1">
      <c r="A61" s="3"/>
      <c r="B61" s="4" t="s">
        <v>1</v>
      </c>
      <c r="C61" s="4"/>
      <c r="I61" s="4" t="s">
        <v>0</v>
      </c>
      <c r="K61" s="3"/>
      <c r="L61" s="3"/>
      <c r="M61" s="3"/>
      <c r="N61" s="3"/>
      <c r="O61" s="3"/>
    </row>
    <row r="62" spans="1:15" s="2" customFormat="1" ht="17.25" customHeight="1">
      <c r="A62" s="3"/>
      <c r="B62" s="4"/>
      <c r="C62" s="4"/>
      <c r="I62" s="4"/>
      <c r="K62" s="3"/>
      <c r="L62" s="3"/>
      <c r="M62" s="3"/>
      <c r="N62" s="3"/>
      <c r="O62" s="3"/>
    </row>
    <row r="63" spans="1:15" s="2" customFormat="1" ht="17.25" customHeight="1">
      <c r="A63" s="3"/>
      <c r="B63" s="4"/>
      <c r="C63" s="4"/>
      <c r="I63" s="4"/>
      <c r="K63" s="3"/>
      <c r="L63" s="3"/>
      <c r="M63" s="3"/>
      <c r="N63" s="3"/>
      <c r="O63" s="3"/>
    </row>
    <row r="64" spans="1:15" s="2" customFormat="1" ht="15.75"/>
  </sheetData>
  <mergeCells count="14">
    <mergeCell ref="A11:D11"/>
    <mergeCell ref="N11:O11"/>
    <mergeCell ref="A34:D39"/>
    <mergeCell ref="E34:J34"/>
    <mergeCell ref="K34:M34"/>
    <mergeCell ref="N34:O39"/>
    <mergeCell ref="E35:J35"/>
    <mergeCell ref="K35:M35"/>
    <mergeCell ref="N5:O10"/>
    <mergeCell ref="A5:D10"/>
    <mergeCell ref="K5:M5"/>
    <mergeCell ref="K6:M6"/>
    <mergeCell ref="E6:J6"/>
    <mergeCell ref="E5:J5"/>
  </mergeCells>
  <pageMargins left="0.55118110236220474" right="0.35433070866141736" top="0.78740157480314965" bottom="0.59055118110236227" header="0.51181102362204722" footer="0.51181102362204722"/>
  <pageSetup paperSize="9" scale="9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T-16.2</vt:lpstr>
      <vt:lpstr>'T-16.2'!Print_Area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2015-11-11T06:55:35Z</dcterms:created>
  <dcterms:modified xsi:type="dcterms:W3CDTF">2015-11-23T08:28:55Z</dcterms:modified>
</cp:coreProperties>
</file>