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.2" sheetId="1" r:id="rId1"/>
  </sheets>
  <definedNames>
    <definedName name="_xlnm.Print_Area" localSheetId="0">'T-1.2'!$A$1:$Q$83</definedName>
  </definedNames>
  <calcPr calcId="124519"/>
</workbook>
</file>

<file path=xl/calcChain.xml><?xml version="1.0" encoding="utf-8"?>
<calcChain xmlns="http://schemas.openxmlformats.org/spreadsheetml/2006/main">
  <c r="K7" i="1"/>
  <c r="L7"/>
  <c r="M7"/>
  <c r="F8"/>
  <c r="G8"/>
  <c r="I8"/>
  <c r="J8"/>
  <c r="F9"/>
  <c r="G9"/>
  <c r="I9"/>
  <c r="J9"/>
  <c r="F10"/>
  <c r="F7" s="1"/>
  <c r="G10"/>
  <c r="I10"/>
  <c r="J10"/>
  <c r="J7" s="1"/>
  <c r="E11"/>
  <c r="E8" s="1"/>
  <c r="H11"/>
  <c r="H8" s="1"/>
  <c r="E12"/>
  <c r="H12"/>
  <c r="E13"/>
  <c r="H13"/>
  <c r="E14"/>
  <c r="H14"/>
  <c r="E15"/>
  <c r="H15"/>
  <c r="E16"/>
  <c r="H16"/>
  <c r="E17"/>
  <c r="E9" s="1"/>
  <c r="H17"/>
  <c r="H9" s="1"/>
  <c r="F18"/>
  <c r="G18"/>
  <c r="I18"/>
  <c r="J18"/>
  <c r="E19"/>
  <c r="E18" s="1"/>
  <c r="H19"/>
  <c r="H18" s="1"/>
  <c r="E20"/>
  <c r="H20"/>
  <c r="F21"/>
  <c r="G21"/>
  <c r="I21"/>
  <c r="J21"/>
  <c r="E22"/>
  <c r="H22"/>
  <c r="H21" s="1"/>
  <c r="E23"/>
  <c r="E21" s="1"/>
  <c r="H23"/>
  <c r="F34"/>
  <c r="G34"/>
  <c r="I34"/>
  <c r="J34"/>
  <c r="E35"/>
  <c r="E34" s="1"/>
  <c r="H35"/>
  <c r="H34" s="1"/>
  <c r="E36"/>
  <c r="H36"/>
  <c r="H37"/>
  <c r="E38"/>
  <c r="H38"/>
  <c r="F39"/>
  <c r="G39"/>
  <c r="G7" s="1"/>
  <c r="I39"/>
  <c r="I7" s="1"/>
  <c r="J39"/>
  <c r="E40"/>
  <c r="E39" s="1"/>
  <c r="H40"/>
  <c r="H39" s="1"/>
  <c r="E41"/>
  <c r="H41"/>
  <c r="E42"/>
  <c r="H42"/>
  <c r="E43"/>
  <c r="H43"/>
  <c r="E44"/>
  <c r="H44"/>
  <c r="F45"/>
  <c r="G45"/>
  <c r="I45"/>
  <c r="J45"/>
  <c r="E46"/>
  <c r="E45" s="1"/>
  <c r="H46"/>
  <c r="H45" s="1"/>
  <c r="E47"/>
  <c r="H47"/>
  <c r="E48"/>
  <c r="H48"/>
  <c r="H49"/>
  <c r="E50"/>
  <c r="H50"/>
  <c r="F61"/>
  <c r="G61"/>
  <c r="I61"/>
  <c r="J61"/>
  <c r="E62"/>
  <c r="E61" s="1"/>
  <c r="H62"/>
  <c r="H61" s="1"/>
  <c r="E63"/>
  <c r="H63"/>
  <c r="E64"/>
  <c r="H64"/>
  <c r="F65"/>
  <c r="G65"/>
  <c r="I65"/>
  <c r="J65"/>
  <c r="E66"/>
  <c r="E65" s="1"/>
  <c r="H66"/>
  <c r="H65" s="1"/>
  <c r="E67"/>
  <c r="H67"/>
  <c r="F68"/>
  <c r="G68"/>
  <c r="I68"/>
  <c r="J68"/>
  <c r="E69"/>
  <c r="H69"/>
  <c r="H68" s="1"/>
  <c r="E70"/>
  <c r="E68" s="1"/>
  <c r="H70"/>
  <c r="E71"/>
  <c r="H71"/>
  <c r="E72"/>
  <c r="H72"/>
  <c r="H10" l="1"/>
  <c r="H7" s="1"/>
  <c r="E10"/>
  <c r="E7" s="1"/>
</calcChain>
</file>

<file path=xl/sharedStrings.xml><?xml version="1.0" encoding="utf-8"?>
<sst xmlns="http://schemas.openxmlformats.org/spreadsheetml/2006/main" count="189" uniqueCount="94">
  <si>
    <t>Source:   Department of Provinical Administration,  Ministry of Interior</t>
  </si>
  <si>
    <t xml:space="preserve">        ที่มา:  กรมการปกครอง  กระทรวงมหาดไทย</t>
  </si>
  <si>
    <t>นอกเขตเทศบาล</t>
  </si>
  <si>
    <t>Kosamphi Nakhon District</t>
  </si>
  <si>
    <t>อำเภอโกสัมพีนคร</t>
  </si>
  <si>
    <t>Pang Sila Thong District</t>
  </si>
  <si>
    <t>อำเภอปางศิลาทอง</t>
  </si>
  <si>
    <t>Non-munikipal area</t>
  </si>
  <si>
    <t>Ra Han Subdistrict Municipality</t>
  </si>
  <si>
    <t>เทศบาลตำบลระหาน</t>
  </si>
  <si>
    <t>Bueng Samakkhi District</t>
  </si>
  <si>
    <t>อำเภอบึงสามัคคี</t>
  </si>
  <si>
    <t>Thung Thong Subdistrict Municipality</t>
  </si>
  <si>
    <t>เทศบาลตำบลทุ่งทราย</t>
  </si>
  <si>
    <t>Sai Thong Watthana District</t>
  </si>
  <si>
    <t>อำเภอทรายทองวัฒนา</t>
  </si>
  <si>
    <t>Non-municipal area</t>
  </si>
  <si>
    <t>Chong Lom Subdistrict Municipality</t>
  </si>
  <si>
    <t>เทศบาลตำบลช่องลม</t>
  </si>
  <si>
    <t>Lan Krabue Subdistrict Minicipality</t>
  </si>
  <si>
    <t>เทศบาลตำบลลานกระบือ</t>
  </si>
  <si>
    <t>Lan Krabue District</t>
  </si>
  <si>
    <t>อำเภอลานกระบือ</t>
  </si>
  <si>
    <t>Female</t>
  </si>
  <si>
    <t>Male</t>
  </si>
  <si>
    <t>Total</t>
  </si>
  <si>
    <t>หญิง</t>
  </si>
  <si>
    <t>ชาย</t>
  </si>
  <si>
    <t>รวม</t>
  </si>
  <si>
    <t>District and Area</t>
  </si>
  <si>
    <t>2557 (2014)</t>
  </si>
  <si>
    <t>2556 (2013)</t>
  </si>
  <si>
    <t>2555 (2012)</t>
  </si>
  <si>
    <t xml:space="preserve">              อำเภอ และ              เขตการปกครอง</t>
  </si>
  <si>
    <t>Population from Registration Record by Sex, District and Area: 2012 - 2014  (Contd.)</t>
  </si>
  <si>
    <t>Table</t>
  </si>
  <si>
    <t>ประชากรจากการทะเบียน จำแนกตามเพศ เป็นรายอำเภอ และเขตการปกครอง พ.ศ. 2555 - 2557  (ต่อ)</t>
  </si>
  <si>
    <t>ตาราง</t>
  </si>
  <si>
    <t>Kao Kee Ress Subdistrict Municipality</t>
  </si>
  <si>
    <t>-</t>
  </si>
  <si>
    <t>เทศบาลตำบลเขาคีรีส</t>
  </si>
  <si>
    <t>Ban Phran Subdistrict Minicipality</t>
  </si>
  <si>
    <t>เทศบาลตำบลบ้านพราน</t>
  </si>
  <si>
    <t>Khlong Phi Kai Subdistrict Municipality</t>
  </si>
  <si>
    <t>เทศบาลตำบลคลองพิไกร</t>
  </si>
  <si>
    <t>Phran Kratai Subdistrict Minicipality</t>
  </si>
  <si>
    <t>เทศบาลตำบลพรานกระต่าย</t>
  </si>
  <si>
    <t>Phran kratai District</t>
  </si>
  <si>
    <t>อำเภอพรานกระต่าย</t>
  </si>
  <si>
    <t>Wang Yang Subdistrict Minicipality</t>
  </si>
  <si>
    <t>เทศบาลตำบลวังยาง</t>
  </si>
  <si>
    <t>Tha Makhuea Subdistrict Municipality</t>
  </si>
  <si>
    <t>เทศบาลตำบลท่ามะเขือ</t>
  </si>
  <si>
    <t>Tha Phutsa Subdistrict Municipality</t>
  </si>
  <si>
    <t>เทศบาลตำบลท่าพุทรา</t>
  </si>
  <si>
    <t>Khlong Khlung Subdistrict Minicipality</t>
  </si>
  <si>
    <t>เทศบาลตำบลคลองขลุง</t>
  </si>
  <si>
    <t>Khlong Khlung District</t>
  </si>
  <si>
    <t>อำเภอคลองขลุง</t>
  </si>
  <si>
    <t>Pang Ma Kha Town Municipaliy</t>
  </si>
  <si>
    <t>เทศบาลเมืองปางมะค่า</t>
  </si>
  <si>
    <t>Salok Bat Subdistrict Municipality</t>
  </si>
  <si>
    <t>เทศบาลตำบลสลกบาตร</t>
  </si>
  <si>
    <t>Khanu Woralaksaburi Subdistrict Municipality</t>
  </si>
  <si>
    <t>เทศบาลตำบลขาณุวรลักษบุรี</t>
  </si>
  <si>
    <t>Khanu Woralaksaburi District</t>
  </si>
  <si>
    <t>อำเภอขาณุวรลักษบุรี</t>
  </si>
  <si>
    <t>Khlong Lan Pattana Subdistrict Minicipaliry</t>
  </si>
  <si>
    <t>เทศบาลตำบลคลองลานพัฒนา</t>
  </si>
  <si>
    <t>Khlong Lan District</t>
  </si>
  <si>
    <t>อำเภอคลองลาน</t>
  </si>
  <si>
    <t>Sai Ngam Subdistrict Minicipality</t>
  </si>
  <si>
    <t>เทศบาลตำบลไทรงาม</t>
  </si>
  <si>
    <t>Sai Ngam District</t>
  </si>
  <si>
    <t>อำเภอไทรงาม</t>
  </si>
  <si>
    <t>Nikhom Tung Photalae Subdistrict Minicipality</t>
  </si>
  <si>
    <t>เทศบาลตำบลนิคมทุ่งโพธิ์ทะเล</t>
  </si>
  <si>
    <t>Thep Nakhon Subdistrict Minicipality</t>
  </si>
  <si>
    <t>เทศบาลตำบลเทพนคร</t>
  </si>
  <si>
    <t>Pak Dong Subdistrict Minicipality</t>
  </si>
  <si>
    <t>เทศบาลตำบลปากดง</t>
  </si>
  <si>
    <t>Nakhon Chum Subdistrict Minicipality</t>
  </si>
  <si>
    <t>เทศบาลตำบลนครชุม</t>
  </si>
  <si>
    <t>Khlong Mae Lai Subdistrict Municipality</t>
  </si>
  <si>
    <t>เทศบาลตำบลคลองแม่ลาย</t>
  </si>
  <si>
    <t>Kamphaeng Phet Town Municipality</t>
  </si>
  <si>
    <t>เทศบาลเมืองกำแพงเพชร</t>
  </si>
  <si>
    <t xml:space="preserve"> Mueang Kamphaeng Phet District</t>
  </si>
  <si>
    <t>อำเภอเมืองกำแพงเพชร</t>
  </si>
  <si>
    <t>Municipal area</t>
  </si>
  <si>
    <t>ในเขตเทศบาล</t>
  </si>
  <si>
    <t>รวมยอด</t>
  </si>
  <si>
    <t>Population from Registration Record by Sex, District and Area: 2012 - 2014</t>
  </si>
  <si>
    <t>ประชากรจากการทะเบียน จำแนกตามเพศ เป็นรายอำเภอ และเขตการปกครอง พ.ศ. 2555 - 2557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</si>
</sst>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/>
    <xf numFmtId="0" fontId="2" fillId="0" borderId="1" xfId="0" applyFont="1" applyBorder="1"/>
    <xf numFmtId="0" fontId="4" fillId="0" borderId="0" xfId="0" applyFont="1"/>
    <xf numFmtId="3" fontId="4" fillId="0" borderId="5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3" fontId="2" fillId="0" borderId="5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indent="1"/>
    </xf>
    <xf numFmtId="3" fontId="2" fillId="0" borderId="7" xfId="0" applyNumberFormat="1" applyFont="1" applyBorder="1" applyAlignment="1">
      <alignment horizontal="right" indent="1"/>
    </xf>
    <xf numFmtId="0" fontId="4" fillId="0" borderId="0" xfId="0" applyFont="1" applyBorder="1" applyAlignment="1"/>
    <xf numFmtId="0" fontId="4" fillId="0" borderId="7" xfId="0" applyFont="1" applyBorder="1" applyAlignment="1"/>
    <xf numFmtId="0" fontId="4" fillId="0" borderId="5" xfId="0" applyFont="1" applyBorder="1" applyAlignme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3" fontId="2" fillId="0" borderId="7" xfId="0" quotePrefix="1" applyNumberFormat="1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9" xfId="0" applyFont="1" applyBorder="1" applyAlignment="1"/>
    <xf numFmtId="0" fontId="4" fillId="0" borderId="10" xfId="0" applyFont="1" applyBorder="1" applyAlignment="1"/>
    <xf numFmtId="0" fontId="2" fillId="0" borderId="5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17</xdr:col>
      <xdr:colOff>95250</xdr:colOff>
      <xdr:row>26</xdr:row>
      <xdr:rowOff>209550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72625" y="0"/>
          <a:ext cx="495300" cy="65341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6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54</xdr:row>
      <xdr:rowOff>0</xdr:rowOff>
    </xdr:from>
    <xdr:to>
      <xdr:col>17</xdr:col>
      <xdr:colOff>95250</xdr:colOff>
      <xdr:row>82</xdr:row>
      <xdr:rowOff>152400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572625" y="13125450"/>
          <a:ext cx="495300" cy="6581775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0" y="733"/>
            <a:ext cx="36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0</xdr:colOff>
      <xdr:row>27</xdr:row>
      <xdr:rowOff>0</xdr:rowOff>
    </xdr:from>
    <xdr:to>
      <xdr:col>17</xdr:col>
      <xdr:colOff>133350</xdr:colOff>
      <xdr:row>54</xdr:row>
      <xdr:rowOff>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9572625" y="6581775"/>
          <a:ext cx="533400" cy="6543675"/>
          <a:chOff x="1000" y="0"/>
          <a:chExt cx="62" cy="710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59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showGridLines="0" tabSelected="1" workbookViewId="0">
      <selection activeCell="B1" sqref="B1"/>
    </sheetView>
  </sheetViews>
  <sheetFormatPr defaultRowHeight="18.75"/>
  <cols>
    <col min="1" max="1" width="1" style="1" customWidth="1"/>
    <col min="2" max="2" width="5.5703125" style="1" customWidth="1"/>
    <col min="3" max="3" width="4.5703125" style="1" customWidth="1"/>
    <col min="4" max="4" width="9.140625" style="1" customWidth="1"/>
    <col min="5" max="13" width="10.140625" style="1" customWidth="1"/>
    <col min="14" max="14" width="1" style="1" customWidth="1"/>
    <col min="15" max="15" width="31" style="1" customWidth="1"/>
    <col min="16" max="16" width="1.85546875" style="1" customWidth="1"/>
    <col min="17" max="17" width="4.140625" style="1" customWidth="1"/>
    <col min="18" max="16384" width="9.140625" style="1"/>
  </cols>
  <sheetData>
    <row r="1" spans="1:15" s="31" customFormat="1">
      <c r="B1" s="31" t="s">
        <v>37</v>
      </c>
      <c r="C1" s="32">
        <v>1.2</v>
      </c>
      <c r="D1" s="31" t="s">
        <v>93</v>
      </c>
    </row>
    <row r="2" spans="1:15" s="30" customFormat="1">
      <c r="B2" s="31" t="s">
        <v>35</v>
      </c>
      <c r="C2" s="32">
        <v>1.2</v>
      </c>
      <c r="D2" s="31" t="s">
        <v>92</v>
      </c>
    </row>
    <row r="3" spans="1:15" ht="6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N3" s="29"/>
      <c r="O3" s="29"/>
    </row>
    <row r="4" spans="1:15" s="2" customFormat="1" ht="23.25" customHeight="1">
      <c r="A4" s="45" t="s">
        <v>33</v>
      </c>
      <c r="B4" s="45"/>
      <c r="C4" s="45"/>
      <c r="D4" s="46"/>
      <c r="E4" s="54" t="s">
        <v>32</v>
      </c>
      <c r="F4" s="55"/>
      <c r="G4" s="56"/>
      <c r="H4" s="54" t="s">
        <v>31</v>
      </c>
      <c r="I4" s="55"/>
      <c r="J4" s="56"/>
      <c r="K4" s="54" t="s">
        <v>30</v>
      </c>
      <c r="L4" s="55"/>
      <c r="M4" s="56"/>
      <c r="N4" s="39" t="s">
        <v>29</v>
      </c>
      <c r="O4" s="40"/>
    </row>
    <row r="5" spans="1:15" s="2" customFormat="1" ht="18" customHeight="1">
      <c r="A5" s="47"/>
      <c r="B5" s="47"/>
      <c r="C5" s="47"/>
      <c r="D5" s="48"/>
      <c r="E5" s="26" t="s">
        <v>28</v>
      </c>
      <c r="F5" s="27" t="s">
        <v>27</v>
      </c>
      <c r="G5" s="26" t="s">
        <v>26</v>
      </c>
      <c r="H5" s="28" t="s">
        <v>28</v>
      </c>
      <c r="I5" s="27" t="s">
        <v>27</v>
      </c>
      <c r="J5" s="26" t="s">
        <v>26</v>
      </c>
      <c r="K5" s="28" t="s">
        <v>28</v>
      </c>
      <c r="L5" s="27" t="s">
        <v>27</v>
      </c>
      <c r="M5" s="26" t="s">
        <v>26</v>
      </c>
      <c r="N5" s="41"/>
      <c r="O5" s="42"/>
    </row>
    <row r="6" spans="1:15" s="2" customFormat="1" ht="16.5" customHeight="1">
      <c r="A6" s="49"/>
      <c r="B6" s="49"/>
      <c r="C6" s="49"/>
      <c r="D6" s="50"/>
      <c r="E6" s="24" t="s">
        <v>25</v>
      </c>
      <c r="F6" s="25" t="s">
        <v>24</v>
      </c>
      <c r="G6" s="24" t="s">
        <v>23</v>
      </c>
      <c r="H6" s="25" t="s">
        <v>25</v>
      </c>
      <c r="I6" s="25" t="s">
        <v>24</v>
      </c>
      <c r="J6" s="24" t="s">
        <v>23</v>
      </c>
      <c r="K6" s="25" t="s">
        <v>25</v>
      </c>
      <c r="L6" s="25" t="s">
        <v>24</v>
      </c>
      <c r="M6" s="24" t="s">
        <v>23</v>
      </c>
      <c r="N6" s="43"/>
      <c r="O6" s="44"/>
    </row>
    <row r="7" spans="1:15" s="14" customFormat="1" ht="28.5" customHeight="1">
      <c r="A7" s="51" t="s">
        <v>91</v>
      </c>
      <c r="B7" s="51"/>
      <c r="C7" s="51"/>
      <c r="D7" s="51"/>
      <c r="E7" s="17">
        <f t="shared" ref="E7:J7" si="0">SUM(E10,E18,E21,E34,E39,E45,E61,E65,E68,E71,E72)</f>
        <v>727555</v>
      </c>
      <c r="F7" s="17">
        <f t="shared" si="0"/>
        <v>361511</v>
      </c>
      <c r="G7" s="17">
        <f t="shared" si="0"/>
        <v>366044</v>
      </c>
      <c r="H7" s="17">
        <f t="shared" si="0"/>
        <v>728631</v>
      </c>
      <c r="I7" s="17">
        <f t="shared" si="0"/>
        <v>361867</v>
      </c>
      <c r="J7" s="17">
        <f t="shared" si="0"/>
        <v>366764</v>
      </c>
      <c r="K7" s="17">
        <f>SUM(K8:K9)</f>
        <v>729522</v>
      </c>
      <c r="L7" s="17">
        <f>SUM(L8:L9)</f>
        <v>362217</v>
      </c>
      <c r="M7" s="17">
        <f>SUM(M8:M9)</f>
        <v>367305</v>
      </c>
      <c r="N7" s="52" t="s">
        <v>25</v>
      </c>
      <c r="O7" s="53"/>
    </row>
    <row r="8" spans="1:15" s="2" customFormat="1" ht="20.25" customHeight="1">
      <c r="B8" s="2" t="s">
        <v>90</v>
      </c>
      <c r="E8" s="19">
        <f t="shared" ref="E8:J8" si="1">SUM(E11:E16,E19,E22,E35:E37,E40:E43,E46:E49,E62:E63,E66,E69)</f>
        <v>183676</v>
      </c>
      <c r="F8" s="19">
        <f t="shared" si="1"/>
        <v>89549</v>
      </c>
      <c r="G8" s="19">
        <f t="shared" si="1"/>
        <v>94127</v>
      </c>
      <c r="H8" s="19">
        <f t="shared" si="1"/>
        <v>209423</v>
      </c>
      <c r="I8" s="19">
        <f t="shared" si="1"/>
        <v>102501</v>
      </c>
      <c r="J8" s="19">
        <f t="shared" si="1"/>
        <v>106922</v>
      </c>
      <c r="K8" s="19">
        <v>183854</v>
      </c>
      <c r="L8" s="19">
        <v>89629</v>
      </c>
      <c r="M8" s="19">
        <v>94225</v>
      </c>
      <c r="O8" s="2" t="s">
        <v>89</v>
      </c>
    </row>
    <row r="9" spans="1:15" s="2" customFormat="1" ht="20.25" customHeight="1">
      <c r="B9" s="2" t="s">
        <v>2</v>
      </c>
      <c r="E9" s="19">
        <f t="shared" ref="E9:J9" si="2">SUM(E17,E20,E23,E38,E44,E50,E64,E67,E70:E72)</f>
        <v>543879</v>
      </c>
      <c r="F9" s="19">
        <f t="shared" si="2"/>
        <v>271962</v>
      </c>
      <c r="G9" s="19">
        <f t="shared" si="2"/>
        <v>271917</v>
      </c>
      <c r="H9" s="19">
        <f t="shared" si="2"/>
        <v>519208</v>
      </c>
      <c r="I9" s="19">
        <f t="shared" si="2"/>
        <v>259366</v>
      </c>
      <c r="J9" s="19">
        <f t="shared" si="2"/>
        <v>259842</v>
      </c>
      <c r="K9" s="19">
        <v>545668</v>
      </c>
      <c r="L9" s="19">
        <v>272588</v>
      </c>
      <c r="M9" s="19">
        <v>273080</v>
      </c>
      <c r="O9" s="2" t="s">
        <v>16</v>
      </c>
    </row>
    <row r="10" spans="1:15" s="2" customFormat="1" ht="20.25" customHeight="1">
      <c r="A10" s="14" t="s">
        <v>88</v>
      </c>
      <c r="B10" s="14"/>
      <c r="E10" s="16">
        <f t="shared" ref="E10:J10" si="3">SUM(E11:E17)</f>
        <v>212131</v>
      </c>
      <c r="F10" s="16">
        <f t="shared" si="3"/>
        <v>104161</v>
      </c>
      <c r="G10" s="16">
        <f t="shared" si="3"/>
        <v>107970</v>
      </c>
      <c r="H10" s="16">
        <f t="shared" si="3"/>
        <v>212663</v>
      </c>
      <c r="I10" s="16">
        <f t="shared" si="3"/>
        <v>104320</v>
      </c>
      <c r="J10" s="16">
        <f t="shared" si="3"/>
        <v>108343</v>
      </c>
      <c r="K10" s="16">
        <v>213181</v>
      </c>
      <c r="L10" s="16">
        <v>104506</v>
      </c>
      <c r="M10" s="16">
        <v>108675</v>
      </c>
      <c r="N10" s="14" t="s">
        <v>87</v>
      </c>
      <c r="O10" s="14"/>
    </row>
    <row r="11" spans="1:15" s="2" customFormat="1" ht="20.25" customHeight="1">
      <c r="B11" s="2" t="s">
        <v>86</v>
      </c>
      <c r="E11" s="20">
        <f t="shared" ref="E11:E17" si="4">SUM(F11:G11)</f>
        <v>28977</v>
      </c>
      <c r="F11" s="19">
        <v>13670</v>
      </c>
      <c r="G11" s="18">
        <v>15307</v>
      </c>
      <c r="H11" s="20">
        <f t="shared" ref="H11:H17" si="5">SUM(I11:J11)</f>
        <v>29117</v>
      </c>
      <c r="I11" s="19">
        <v>13691</v>
      </c>
      <c r="J11" s="18">
        <v>15426</v>
      </c>
      <c r="K11" s="20">
        <v>29178</v>
      </c>
      <c r="L11" s="19">
        <v>13732</v>
      </c>
      <c r="M11" s="18">
        <v>15446</v>
      </c>
      <c r="O11" s="2" t="s">
        <v>85</v>
      </c>
    </row>
    <row r="12" spans="1:15" s="2" customFormat="1" ht="20.25" customHeight="1">
      <c r="B12" s="2" t="s">
        <v>84</v>
      </c>
      <c r="E12" s="20">
        <f t="shared" si="4"/>
        <v>6121</v>
      </c>
      <c r="F12" s="19">
        <v>2996</v>
      </c>
      <c r="G12" s="18">
        <v>3125</v>
      </c>
      <c r="H12" s="20">
        <f t="shared" si="5"/>
        <v>6095</v>
      </c>
      <c r="I12" s="19">
        <v>2986</v>
      </c>
      <c r="J12" s="18">
        <v>3109</v>
      </c>
      <c r="K12" s="20">
        <v>6052</v>
      </c>
      <c r="L12" s="19">
        <v>2957</v>
      </c>
      <c r="M12" s="18">
        <v>3095</v>
      </c>
      <c r="O12" s="2" t="s">
        <v>83</v>
      </c>
    </row>
    <row r="13" spans="1:15" s="2" customFormat="1" ht="20.25" customHeight="1">
      <c r="B13" s="2" t="s">
        <v>82</v>
      </c>
      <c r="E13" s="20">
        <f t="shared" si="4"/>
        <v>7239</v>
      </c>
      <c r="F13" s="19">
        <v>3426</v>
      </c>
      <c r="G13" s="18">
        <v>3813</v>
      </c>
      <c r="H13" s="20">
        <f t="shared" si="5"/>
        <v>7241</v>
      </c>
      <c r="I13" s="19">
        <v>3444</v>
      </c>
      <c r="J13" s="18">
        <v>3797</v>
      </c>
      <c r="K13" s="20">
        <v>7187</v>
      </c>
      <c r="L13" s="19">
        <v>3418</v>
      </c>
      <c r="M13" s="18">
        <v>3769</v>
      </c>
      <c r="O13" s="2" t="s">
        <v>81</v>
      </c>
    </row>
    <row r="14" spans="1:15" s="2" customFormat="1" ht="20.25" customHeight="1">
      <c r="B14" s="2" t="s">
        <v>80</v>
      </c>
      <c r="E14" s="20">
        <f t="shared" si="4"/>
        <v>3675</v>
      </c>
      <c r="F14" s="19">
        <v>1760</v>
      </c>
      <c r="G14" s="18">
        <v>1915</v>
      </c>
      <c r="H14" s="20">
        <f t="shared" si="5"/>
        <v>3650</v>
      </c>
      <c r="I14" s="19">
        <v>1752</v>
      </c>
      <c r="J14" s="18">
        <v>1898</v>
      </c>
      <c r="K14" s="20">
        <v>3604</v>
      </c>
      <c r="L14" s="19">
        <v>1733</v>
      </c>
      <c r="M14" s="18">
        <v>1871</v>
      </c>
      <c r="O14" s="2" t="s">
        <v>79</v>
      </c>
    </row>
    <row r="15" spans="1:15" s="2" customFormat="1" ht="20.25" customHeight="1">
      <c r="B15" s="7" t="s">
        <v>78</v>
      </c>
      <c r="C15" s="7"/>
      <c r="D15" s="38"/>
      <c r="E15" s="20">
        <f t="shared" si="4"/>
        <v>20289</v>
      </c>
      <c r="F15" s="19">
        <v>10001</v>
      </c>
      <c r="G15" s="18">
        <v>10288</v>
      </c>
      <c r="H15" s="20">
        <f t="shared" si="5"/>
        <v>20348</v>
      </c>
      <c r="I15" s="19">
        <v>10007</v>
      </c>
      <c r="J15" s="18">
        <v>10341</v>
      </c>
      <c r="K15" s="20">
        <v>20397</v>
      </c>
      <c r="L15" s="19">
        <v>10005</v>
      </c>
      <c r="M15" s="18">
        <v>10392</v>
      </c>
      <c r="O15" s="2" t="s">
        <v>77</v>
      </c>
    </row>
    <row r="16" spans="1:15" s="2" customFormat="1" ht="20.25" customHeight="1">
      <c r="A16" s="34"/>
      <c r="B16" s="35" t="s">
        <v>76</v>
      </c>
      <c r="C16" s="34"/>
      <c r="D16" s="4"/>
      <c r="E16" s="20">
        <f t="shared" si="4"/>
        <v>9327</v>
      </c>
      <c r="F16" s="19">
        <v>4585</v>
      </c>
      <c r="G16" s="18">
        <v>4742</v>
      </c>
      <c r="H16" s="20">
        <f t="shared" si="5"/>
        <v>9365</v>
      </c>
      <c r="I16" s="19">
        <v>4609</v>
      </c>
      <c r="J16" s="18">
        <v>4756</v>
      </c>
      <c r="K16" s="20">
        <v>9373</v>
      </c>
      <c r="L16" s="19">
        <v>4638</v>
      </c>
      <c r="M16" s="18">
        <v>4735</v>
      </c>
      <c r="O16" s="2" t="s">
        <v>75</v>
      </c>
    </row>
    <row r="17" spans="1:15" s="2" customFormat="1" ht="20.25" customHeight="1">
      <c r="B17" s="2" t="s">
        <v>2</v>
      </c>
      <c r="E17" s="20">
        <f t="shared" si="4"/>
        <v>136503</v>
      </c>
      <c r="F17" s="19">
        <v>67723</v>
      </c>
      <c r="G17" s="18">
        <v>68780</v>
      </c>
      <c r="H17" s="20">
        <f t="shared" si="5"/>
        <v>136847</v>
      </c>
      <c r="I17" s="19">
        <v>67831</v>
      </c>
      <c r="J17" s="18">
        <v>69016</v>
      </c>
      <c r="K17" s="20">
        <v>137390</v>
      </c>
      <c r="L17" s="19">
        <v>68023</v>
      </c>
      <c r="M17" s="18">
        <v>69367</v>
      </c>
      <c r="O17" s="2" t="s">
        <v>16</v>
      </c>
    </row>
    <row r="18" spans="1:15" s="2" customFormat="1" ht="20.25" customHeight="1">
      <c r="A18" s="14" t="s">
        <v>74</v>
      </c>
      <c r="B18" s="14"/>
      <c r="E18" s="16">
        <f t="shared" ref="E18:J18" si="6">SUM(E19:E20)</f>
        <v>51063</v>
      </c>
      <c r="F18" s="16">
        <f t="shared" si="6"/>
        <v>25415</v>
      </c>
      <c r="G18" s="16">
        <f t="shared" si="6"/>
        <v>25648</v>
      </c>
      <c r="H18" s="16">
        <f t="shared" si="6"/>
        <v>51120</v>
      </c>
      <c r="I18" s="16">
        <f t="shared" si="6"/>
        <v>25454</v>
      </c>
      <c r="J18" s="16">
        <f t="shared" si="6"/>
        <v>25666</v>
      </c>
      <c r="K18" s="16">
        <v>51087</v>
      </c>
      <c r="L18" s="16">
        <v>25437</v>
      </c>
      <c r="M18" s="16">
        <v>25650</v>
      </c>
      <c r="N18" s="14" t="s">
        <v>73</v>
      </c>
      <c r="O18" s="14"/>
    </row>
    <row r="19" spans="1:15" s="2" customFormat="1" ht="20.25" customHeight="1">
      <c r="B19" s="2" t="s">
        <v>72</v>
      </c>
      <c r="E19" s="20">
        <f>SUM(F19:G19)</f>
        <v>5103</v>
      </c>
      <c r="F19" s="19">
        <v>2464</v>
      </c>
      <c r="G19" s="18">
        <v>2639</v>
      </c>
      <c r="H19" s="20">
        <f>SUM(I19:J19)</f>
        <v>5096</v>
      </c>
      <c r="I19" s="19">
        <v>2456</v>
      </c>
      <c r="J19" s="18">
        <v>2640</v>
      </c>
      <c r="K19" s="20">
        <v>5126</v>
      </c>
      <c r="L19" s="19">
        <v>2489</v>
      </c>
      <c r="M19" s="18">
        <v>2637</v>
      </c>
      <c r="O19" s="2" t="s">
        <v>71</v>
      </c>
    </row>
    <row r="20" spans="1:15" s="2" customFormat="1" ht="20.25" customHeight="1">
      <c r="B20" s="2" t="s">
        <v>2</v>
      </c>
      <c r="E20" s="20">
        <f>SUM(F20:G20)</f>
        <v>45960</v>
      </c>
      <c r="F20" s="19">
        <v>22951</v>
      </c>
      <c r="G20" s="18">
        <v>23009</v>
      </c>
      <c r="H20" s="20">
        <f>SUM(I20:J20)</f>
        <v>46024</v>
      </c>
      <c r="I20" s="19">
        <v>22998</v>
      </c>
      <c r="J20" s="18">
        <v>23026</v>
      </c>
      <c r="K20" s="20">
        <v>45961</v>
      </c>
      <c r="L20" s="19">
        <v>22948</v>
      </c>
      <c r="M20" s="18">
        <v>23013</v>
      </c>
      <c r="O20" s="2" t="s">
        <v>16</v>
      </c>
    </row>
    <row r="21" spans="1:15" s="2" customFormat="1" ht="20.25" customHeight="1">
      <c r="A21" s="14" t="s">
        <v>70</v>
      </c>
      <c r="B21" s="14"/>
      <c r="E21" s="16">
        <f t="shared" ref="E21:J21" si="7">SUM(E22:E23)</f>
        <v>63213</v>
      </c>
      <c r="F21" s="16">
        <f t="shared" si="7"/>
        <v>31880</v>
      </c>
      <c r="G21" s="16">
        <f t="shared" si="7"/>
        <v>31333</v>
      </c>
      <c r="H21" s="16">
        <f t="shared" si="7"/>
        <v>63308</v>
      </c>
      <c r="I21" s="16">
        <f t="shared" si="7"/>
        <v>31859</v>
      </c>
      <c r="J21" s="16">
        <f t="shared" si="7"/>
        <v>31449</v>
      </c>
      <c r="K21" s="16">
        <v>63426</v>
      </c>
      <c r="L21" s="16">
        <v>31933</v>
      </c>
      <c r="M21" s="16">
        <v>31493</v>
      </c>
      <c r="N21" s="14" t="s">
        <v>69</v>
      </c>
      <c r="O21" s="14"/>
    </row>
    <row r="22" spans="1:15" s="2" customFormat="1" ht="20.25" customHeight="1">
      <c r="B22" s="2" t="s">
        <v>68</v>
      </c>
      <c r="E22" s="20">
        <f>SUM(F22:G22)</f>
        <v>23433</v>
      </c>
      <c r="F22" s="19">
        <v>11590</v>
      </c>
      <c r="G22" s="18">
        <v>11843</v>
      </c>
      <c r="H22" s="20">
        <f>SUM(I22:J22)</f>
        <v>23423</v>
      </c>
      <c r="I22" s="19">
        <v>11561</v>
      </c>
      <c r="J22" s="18">
        <v>11862</v>
      </c>
      <c r="K22" s="20">
        <v>23456</v>
      </c>
      <c r="L22" s="19">
        <v>11609</v>
      </c>
      <c r="M22" s="18">
        <v>11847</v>
      </c>
      <c r="O22" s="2" t="s">
        <v>67</v>
      </c>
    </row>
    <row r="23" spans="1:15" s="2" customFormat="1" ht="20.25" customHeight="1">
      <c r="B23" s="2" t="s">
        <v>2</v>
      </c>
      <c r="C23" s="7"/>
      <c r="D23" s="38"/>
      <c r="E23" s="20">
        <f>SUM(F23:G23)</f>
        <v>39780</v>
      </c>
      <c r="F23" s="19">
        <v>20290</v>
      </c>
      <c r="G23" s="18">
        <v>19490</v>
      </c>
      <c r="H23" s="20">
        <f>SUM(I23:J23)</f>
        <v>39885</v>
      </c>
      <c r="I23" s="19">
        <v>20298</v>
      </c>
      <c r="J23" s="18">
        <v>19587</v>
      </c>
      <c r="K23" s="20">
        <v>39970</v>
      </c>
      <c r="L23" s="19">
        <v>20324</v>
      </c>
      <c r="M23" s="18">
        <v>19646</v>
      </c>
      <c r="O23" s="2" t="s">
        <v>16</v>
      </c>
    </row>
    <row r="24" spans="1:15" s="2" customFormat="1" ht="20.25" customHeight="1">
      <c r="A24" s="8"/>
      <c r="B24" s="8"/>
      <c r="C24" s="8"/>
      <c r="D24" s="8"/>
      <c r="E24" s="11"/>
      <c r="F24" s="10"/>
      <c r="G24" s="9"/>
      <c r="H24" s="11"/>
      <c r="I24" s="10"/>
      <c r="J24" s="9"/>
      <c r="K24" s="11"/>
      <c r="L24" s="10"/>
      <c r="M24" s="9"/>
      <c r="N24" s="8"/>
      <c r="O24" s="8"/>
    </row>
    <row r="25" spans="1:15" s="2" customFormat="1" ht="3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s="2" customFormat="1" ht="20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s="2" customFormat="1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s="31" customFormat="1">
      <c r="B28" s="31" t="s">
        <v>37</v>
      </c>
      <c r="C28" s="32">
        <v>1.2</v>
      </c>
      <c r="D28" s="31" t="s">
        <v>36</v>
      </c>
    </row>
    <row r="29" spans="1:15" s="30" customFormat="1">
      <c r="B29" s="31" t="s">
        <v>35</v>
      </c>
      <c r="C29" s="32">
        <v>1.2</v>
      </c>
      <c r="D29" s="31" t="s">
        <v>34</v>
      </c>
    </row>
    <row r="30" spans="1:15" ht="6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N30" s="29"/>
      <c r="O30" s="29"/>
    </row>
    <row r="31" spans="1:15" s="2" customFormat="1" ht="23.25" customHeight="1">
      <c r="A31" s="45" t="s">
        <v>33</v>
      </c>
      <c r="B31" s="45"/>
      <c r="C31" s="45"/>
      <c r="D31" s="46"/>
      <c r="E31" s="54" t="s">
        <v>32</v>
      </c>
      <c r="F31" s="55"/>
      <c r="G31" s="56"/>
      <c r="H31" s="54" t="s">
        <v>31</v>
      </c>
      <c r="I31" s="55"/>
      <c r="J31" s="56"/>
      <c r="K31" s="54" t="s">
        <v>30</v>
      </c>
      <c r="L31" s="55"/>
      <c r="M31" s="56"/>
      <c r="N31" s="39" t="s">
        <v>29</v>
      </c>
      <c r="O31" s="40"/>
    </row>
    <row r="32" spans="1:15" s="2" customFormat="1" ht="18" customHeight="1">
      <c r="A32" s="47"/>
      <c r="B32" s="47"/>
      <c r="C32" s="47"/>
      <c r="D32" s="48"/>
      <c r="E32" s="26" t="s">
        <v>28</v>
      </c>
      <c r="F32" s="27" t="s">
        <v>27</v>
      </c>
      <c r="G32" s="26" t="s">
        <v>26</v>
      </c>
      <c r="H32" s="28" t="s">
        <v>28</v>
      </c>
      <c r="I32" s="27" t="s">
        <v>27</v>
      </c>
      <c r="J32" s="26" t="s">
        <v>26</v>
      </c>
      <c r="K32" s="28" t="s">
        <v>28</v>
      </c>
      <c r="L32" s="27" t="s">
        <v>27</v>
      </c>
      <c r="M32" s="26" t="s">
        <v>26</v>
      </c>
      <c r="N32" s="41"/>
      <c r="O32" s="42"/>
    </row>
    <row r="33" spans="1:22" s="2" customFormat="1" ht="16.5" customHeight="1">
      <c r="A33" s="49"/>
      <c r="B33" s="49"/>
      <c r="C33" s="49"/>
      <c r="D33" s="50"/>
      <c r="E33" s="24" t="s">
        <v>25</v>
      </c>
      <c r="F33" s="25" t="s">
        <v>24</v>
      </c>
      <c r="G33" s="24" t="s">
        <v>23</v>
      </c>
      <c r="H33" s="25" t="s">
        <v>25</v>
      </c>
      <c r="I33" s="25" t="s">
        <v>24</v>
      </c>
      <c r="J33" s="24" t="s">
        <v>23</v>
      </c>
      <c r="K33" s="25" t="s">
        <v>25</v>
      </c>
      <c r="L33" s="25" t="s">
        <v>24</v>
      </c>
      <c r="M33" s="24" t="s">
        <v>23</v>
      </c>
      <c r="N33" s="43"/>
      <c r="O33" s="44"/>
    </row>
    <row r="34" spans="1:22" s="14" customFormat="1" ht="28.5" customHeight="1">
      <c r="A34" s="36" t="s">
        <v>66</v>
      </c>
      <c r="B34" s="36"/>
      <c r="C34" s="36"/>
      <c r="D34" s="36"/>
      <c r="E34" s="17">
        <f t="shared" ref="E34:J34" si="8">SUM(E35:E38)</f>
        <v>106789</v>
      </c>
      <c r="F34" s="17">
        <f t="shared" si="8"/>
        <v>53303</v>
      </c>
      <c r="G34" s="17">
        <f t="shared" si="8"/>
        <v>53486</v>
      </c>
      <c r="H34" s="17">
        <f t="shared" si="8"/>
        <v>106683</v>
      </c>
      <c r="I34" s="17">
        <f t="shared" si="8"/>
        <v>53175</v>
      </c>
      <c r="J34" s="17">
        <f t="shared" si="8"/>
        <v>53508</v>
      </c>
      <c r="K34" s="17">
        <v>106564</v>
      </c>
      <c r="L34" s="17">
        <v>53102</v>
      </c>
      <c r="M34" s="17">
        <v>53462</v>
      </c>
      <c r="N34" s="37" t="s">
        <v>65</v>
      </c>
      <c r="O34" s="36"/>
      <c r="U34" s="21"/>
      <c r="V34" s="21"/>
    </row>
    <row r="35" spans="1:22" s="2" customFormat="1" ht="20.25" customHeight="1">
      <c r="B35" s="2" t="s">
        <v>64</v>
      </c>
      <c r="E35" s="20">
        <f>SUM(F35:G35)</f>
        <v>8575</v>
      </c>
      <c r="F35" s="19">
        <v>4189</v>
      </c>
      <c r="G35" s="18">
        <v>4386</v>
      </c>
      <c r="H35" s="20">
        <f>SUM(I35:J35)</f>
        <v>8547</v>
      </c>
      <c r="I35" s="19">
        <v>4190</v>
      </c>
      <c r="J35" s="18">
        <v>4357</v>
      </c>
      <c r="K35" s="20">
        <v>8570</v>
      </c>
      <c r="L35" s="19">
        <v>4196</v>
      </c>
      <c r="M35" s="18">
        <v>4374</v>
      </c>
      <c r="O35" s="2" t="s">
        <v>63</v>
      </c>
    </row>
    <row r="36" spans="1:22" s="2" customFormat="1" ht="20.25" customHeight="1">
      <c r="B36" s="2" t="s">
        <v>62</v>
      </c>
      <c r="E36" s="20">
        <f>SUM(F36:G36)</f>
        <v>8707</v>
      </c>
      <c r="F36" s="19">
        <v>4195</v>
      </c>
      <c r="G36" s="18">
        <v>4512</v>
      </c>
      <c r="H36" s="20">
        <f>SUM(I36:J36)</f>
        <v>8709</v>
      </c>
      <c r="I36" s="19">
        <v>4186</v>
      </c>
      <c r="J36" s="18">
        <v>4523</v>
      </c>
      <c r="K36" s="20">
        <v>8688</v>
      </c>
      <c r="L36" s="19">
        <v>4176</v>
      </c>
      <c r="M36" s="18">
        <v>4512</v>
      </c>
      <c r="O36" s="2" t="s">
        <v>61</v>
      </c>
    </row>
    <row r="37" spans="1:22" s="2" customFormat="1" ht="20.25" customHeight="1">
      <c r="B37" s="2" t="s">
        <v>60</v>
      </c>
      <c r="E37" s="33" t="s">
        <v>39</v>
      </c>
      <c r="F37" s="33" t="s">
        <v>39</v>
      </c>
      <c r="G37" s="33" t="s">
        <v>39</v>
      </c>
      <c r="H37" s="20">
        <f>SUM(I37:J37)</f>
        <v>17429</v>
      </c>
      <c r="I37" s="19">
        <v>8797</v>
      </c>
      <c r="J37" s="18">
        <v>8632</v>
      </c>
      <c r="K37" s="20" t="s">
        <v>39</v>
      </c>
      <c r="L37" s="19" t="s">
        <v>39</v>
      </c>
      <c r="M37" s="18" t="s">
        <v>39</v>
      </c>
      <c r="O37" s="2" t="s">
        <v>59</v>
      </c>
    </row>
    <row r="38" spans="1:22" s="2" customFormat="1" ht="20.25" customHeight="1">
      <c r="B38" s="2" t="s">
        <v>2</v>
      </c>
      <c r="E38" s="20">
        <f>SUM(F38:G38)</f>
        <v>89507</v>
      </c>
      <c r="F38" s="19">
        <v>44919</v>
      </c>
      <c r="G38" s="18">
        <v>44588</v>
      </c>
      <c r="H38" s="20">
        <f>SUM(I38:J38)</f>
        <v>71998</v>
      </c>
      <c r="I38" s="19">
        <v>36002</v>
      </c>
      <c r="J38" s="18">
        <v>35996</v>
      </c>
      <c r="K38" s="20">
        <v>89306</v>
      </c>
      <c r="L38" s="19">
        <v>44730</v>
      </c>
      <c r="M38" s="18">
        <v>44576</v>
      </c>
      <c r="O38" s="2" t="s">
        <v>16</v>
      </c>
    </row>
    <row r="39" spans="1:22" s="2" customFormat="1" ht="20.25" customHeight="1">
      <c r="A39" s="14" t="s">
        <v>58</v>
      </c>
      <c r="B39" s="14"/>
      <c r="C39" s="14"/>
      <c r="D39" s="14"/>
      <c r="E39" s="16">
        <f t="shared" ref="E39:J39" si="9">SUM(E40:E44)</f>
        <v>72727</v>
      </c>
      <c r="F39" s="16">
        <f t="shared" si="9"/>
        <v>35864</v>
      </c>
      <c r="G39" s="16">
        <f t="shared" si="9"/>
        <v>36863</v>
      </c>
      <c r="H39" s="16">
        <f t="shared" si="9"/>
        <v>72591</v>
      </c>
      <c r="I39" s="16">
        <f t="shared" si="9"/>
        <v>35795</v>
      </c>
      <c r="J39" s="16">
        <f t="shared" si="9"/>
        <v>36796</v>
      </c>
      <c r="K39" s="16">
        <v>72444</v>
      </c>
      <c r="L39" s="16">
        <v>35659</v>
      </c>
      <c r="M39" s="16">
        <v>36785</v>
      </c>
      <c r="N39" s="14" t="s">
        <v>57</v>
      </c>
      <c r="O39" s="14"/>
      <c r="U39" s="14"/>
      <c r="V39" s="14"/>
    </row>
    <row r="40" spans="1:22" s="2" customFormat="1" ht="20.25" customHeight="1">
      <c r="B40" s="2" t="s">
        <v>56</v>
      </c>
      <c r="E40" s="20">
        <f>SUM(F40:G40)</f>
        <v>2362</v>
      </c>
      <c r="F40" s="19">
        <v>1165</v>
      </c>
      <c r="G40" s="18">
        <v>1197</v>
      </c>
      <c r="H40" s="20">
        <f>SUM(I40:J40)</f>
        <v>2326</v>
      </c>
      <c r="I40" s="19">
        <v>1148</v>
      </c>
      <c r="J40" s="18">
        <v>1178</v>
      </c>
      <c r="K40" s="20">
        <v>2265</v>
      </c>
      <c r="L40" s="19">
        <v>1122</v>
      </c>
      <c r="M40" s="18">
        <v>1143</v>
      </c>
      <c r="O40" s="2" t="s">
        <v>55</v>
      </c>
    </row>
    <row r="41" spans="1:22" s="2" customFormat="1" ht="20.25" customHeight="1">
      <c r="B41" s="2" t="s">
        <v>54</v>
      </c>
      <c r="E41" s="20">
        <f>SUM(F41:G41)</f>
        <v>1653</v>
      </c>
      <c r="F41" s="19">
        <v>808</v>
      </c>
      <c r="G41" s="18">
        <v>845</v>
      </c>
      <c r="H41" s="20">
        <f>SUM(I41:J41)</f>
        <v>1636</v>
      </c>
      <c r="I41" s="19">
        <v>801</v>
      </c>
      <c r="J41" s="18">
        <v>835</v>
      </c>
      <c r="K41" s="20">
        <v>1628</v>
      </c>
      <c r="L41" s="19">
        <v>790</v>
      </c>
      <c r="M41" s="18">
        <v>838</v>
      </c>
      <c r="O41" s="2" t="s">
        <v>53</v>
      </c>
    </row>
    <row r="42" spans="1:22" s="2" customFormat="1" ht="20.25" customHeight="1">
      <c r="B42" s="2" t="s">
        <v>52</v>
      </c>
      <c r="E42" s="20">
        <f>SUM(F42:G42)</f>
        <v>3916</v>
      </c>
      <c r="F42" s="19">
        <v>1929</v>
      </c>
      <c r="G42" s="18">
        <v>1987</v>
      </c>
      <c r="H42" s="20">
        <f>SUM(I42:J42)</f>
        <v>3935</v>
      </c>
      <c r="I42" s="19">
        <v>1934</v>
      </c>
      <c r="J42" s="18">
        <v>2001</v>
      </c>
      <c r="K42" s="20">
        <v>3923</v>
      </c>
      <c r="L42" s="19">
        <v>1921</v>
      </c>
      <c r="M42" s="18">
        <v>2002</v>
      </c>
      <c r="O42" s="2" t="s">
        <v>51</v>
      </c>
    </row>
    <row r="43" spans="1:22" s="2" customFormat="1" ht="20.25" customHeight="1">
      <c r="B43" s="7" t="s">
        <v>50</v>
      </c>
      <c r="C43" s="7"/>
      <c r="D43" s="6"/>
      <c r="E43" s="20">
        <f>SUM(F43:G43)</f>
        <v>5690</v>
      </c>
      <c r="F43" s="19">
        <v>2818</v>
      </c>
      <c r="G43" s="18">
        <v>2872</v>
      </c>
      <c r="H43" s="20">
        <f>SUM(I43:J43)</f>
        <v>5658</v>
      </c>
      <c r="I43" s="19">
        <v>2809</v>
      </c>
      <c r="J43" s="18">
        <v>2849</v>
      </c>
      <c r="K43" s="20">
        <v>5632</v>
      </c>
      <c r="L43" s="19">
        <v>2780</v>
      </c>
      <c r="M43" s="18">
        <v>2852</v>
      </c>
      <c r="O43" s="2" t="s">
        <v>49</v>
      </c>
      <c r="U43" s="7"/>
      <c r="V43" s="6"/>
    </row>
    <row r="44" spans="1:22" s="2" customFormat="1" ht="20.25" customHeight="1">
      <c r="A44" s="34"/>
      <c r="B44" s="35" t="s">
        <v>2</v>
      </c>
      <c r="C44" s="34"/>
      <c r="D44" s="4"/>
      <c r="E44" s="20">
        <f>SUM(F44:G44)</f>
        <v>59106</v>
      </c>
      <c r="F44" s="19">
        <v>29144</v>
      </c>
      <c r="G44" s="18">
        <v>29962</v>
      </c>
      <c r="H44" s="20">
        <f>SUM(I44:J44)</f>
        <v>59036</v>
      </c>
      <c r="I44" s="19">
        <v>29103</v>
      </c>
      <c r="J44" s="18">
        <v>29933</v>
      </c>
      <c r="K44" s="20">
        <v>58996</v>
      </c>
      <c r="L44" s="19">
        <v>29046</v>
      </c>
      <c r="M44" s="18">
        <v>29950</v>
      </c>
      <c r="O44" s="2" t="s">
        <v>16</v>
      </c>
      <c r="U44" s="34"/>
      <c r="V44" s="4"/>
    </row>
    <row r="45" spans="1:22" s="2" customFormat="1" ht="20.25" customHeight="1">
      <c r="A45" s="14" t="s">
        <v>48</v>
      </c>
      <c r="B45" s="14"/>
      <c r="C45" s="14"/>
      <c r="D45" s="14"/>
      <c r="E45" s="16">
        <f t="shared" ref="E45:J45" si="10">SUM(E46:E50)</f>
        <v>70315</v>
      </c>
      <c r="F45" s="16">
        <f t="shared" si="10"/>
        <v>34991</v>
      </c>
      <c r="G45" s="16">
        <f t="shared" si="10"/>
        <v>35324</v>
      </c>
      <c r="H45" s="16">
        <f t="shared" si="10"/>
        <v>70576</v>
      </c>
      <c r="I45" s="16">
        <f t="shared" si="10"/>
        <v>35140</v>
      </c>
      <c r="J45" s="16">
        <f t="shared" si="10"/>
        <v>35436</v>
      </c>
      <c r="K45" s="16">
        <v>70749</v>
      </c>
      <c r="L45" s="16">
        <v>35276</v>
      </c>
      <c r="M45" s="16">
        <v>35473</v>
      </c>
      <c r="N45" s="14" t="s">
        <v>47</v>
      </c>
      <c r="O45" s="14"/>
      <c r="U45" s="14"/>
      <c r="V45" s="14"/>
    </row>
    <row r="46" spans="1:22" s="2" customFormat="1" ht="20.25" customHeight="1">
      <c r="B46" s="2" t="s">
        <v>46</v>
      </c>
      <c r="E46" s="20">
        <f>SUM(F46:G46)</f>
        <v>9368</v>
      </c>
      <c r="F46" s="19">
        <v>4473</v>
      </c>
      <c r="G46" s="18">
        <v>4895</v>
      </c>
      <c r="H46" s="20">
        <f>SUM(I46:J46)</f>
        <v>9396</v>
      </c>
      <c r="I46" s="19">
        <v>4491</v>
      </c>
      <c r="J46" s="18">
        <v>4905</v>
      </c>
      <c r="K46" s="20">
        <v>9352</v>
      </c>
      <c r="L46" s="19">
        <v>4491</v>
      </c>
      <c r="M46" s="18">
        <v>4861</v>
      </c>
      <c r="O46" s="2" t="s">
        <v>45</v>
      </c>
    </row>
    <row r="47" spans="1:22" s="2" customFormat="1" ht="20.25" customHeight="1">
      <c r="B47" s="2" t="s">
        <v>44</v>
      </c>
      <c r="E47" s="20">
        <f>SUM(F47:G47)</f>
        <v>5913</v>
      </c>
      <c r="F47" s="19">
        <v>2919</v>
      </c>
      <c r="G47" s="18">
        <v>2994</v>
      </c>
      <c r="H47" s="20">
        <f>SUM(I47:J47)</f>
        <v>5932</v>
      </c>
      <c r="I47" s="19">
        <v>2919</v>
      </c>
      <c r="J47" s="18">
        <v>3013</v>
      </c>
      <c r="K47" s="20">
        <v>5909</v>
      </c>
      <c r="L47" s="19">
        <v>2915</v>
      </c>
      <c r="M47" s="18">
        <v>2994</v>
      </c>
      <c r="O47" s="2" t="s">
        <v>43</v>
      </c>
    </row>
    <row r="48" spans="1:22" s="2" customFormat="1" ht="20.25" customHeight="1">
      <c r="B48" s="2" t="s">
        <v>42</v>
      </c>
      <c r="E48" s="20">
        <f>SUM(F48:G48)</f>
        <v>6827</v>
      </c>
      <c r="F48" s="19">
        <v>3446</v>
      </c>
      <c r="G48" s="18">
        <v>3381</v>
      </c>
      <c r="H48" s="20">
        <f>SUM(I48:J48)</f>
        <v>6801</v>
      </c>
      <c r="I48" s="19">
        <v>3438</v>
      </c>
      <c r="J48" s="18">
        <v>3363</v>
      </c>
      <c r="K48" s="20">
        <v>6831</v>
      </c>
      <c r="L48" s="19">
        <v>3453</v>
      </c>
      <c r="M48" s="18">
        <v>3378</v>
      </c>
      <c r="O48" s="2" t="s">
        <v>41</v>
      </c>
    </row>
    <row r="49" spans="1:22" s="2" customFormat="1" ht="20.25" customHeight="1">
      <c r="B49" s="2" t="s">
        <v>40</v>
      </c>
      <c r="E49" s="33" t="s">
        <v>39</v>
      </c>
      <c r="F49" s="33" t="s">
        <v>39</v>
      </c>
      <c r="G49" s="33" t="s">
        <v>39</v>
      </c>
      <c r="H49" s="20">
        <f>SUM(I49:J49)</f>
        <v>8080</v>
      </c>
      <c r="I49" s="19">
        <v>4090</v>
      </c>
      <c r="J49" s="18">
        <v>3990</v>
      </c>
      <c r="K49" s="20" t="s">
        <v>39</v>
      </c>
      <c r="L49" s="19" t="s">
        <v>39</v>
      </c>
      <c r="M49" s="18" t="s">
        <v>39</v>
      </c>
      <c r="O49" s="2" t="s">
        <v>38</v>
      </c>
    </row>
    <row r="50" spans="1:22" s="2" customFormat="1" ht="20.25" customHeight="1">
      <c r="B50" s="2" t="s">
        <v>2</v>
      </c>
      <c r="E50" s="20">
        <f>SUM(F50:G50)</f>
        <v>48207</v>
      </c>
      <c r="F50" s="19">
        <v>24153</v>
      </c>
      <c r="G50" s="18">
        <v>24054</v>
      </c>
      <c r="H50" s="20">
        <f>SUM(I50:J50)</f>
        <v>40367</v>
      </c>
      <c r="I50" s="19">
        <v>20202</v>
      </c>
      <c r="J50" s="18">
        <v>20165</v>
      </c>
      <c r="K50" s="20">
        <v>48657</v>
      </c>
      <c r="L50" s="19">
        <v>24417</v>
      </c>
      <c r="M50" s="18">
        <v>24240</v>
      </c>
      <c r="O50" s="2" t="s">
        <v>16</v>
      </c>
    </row>
    <row r="51" spans="1:22" s="2" customFormat="1" ht="20.25" customHeight="1">
      <c r="A51" s="13"/>
      <c r="B51" s="12"/>
      <c r="C51" s="8"/>
      <c r="D51" s="9"/>
      <c r="E51" s="11"/>
      <c r="F51" s="10"/>
      <c r="G51" s="9"/>
      <c r="H51" s="11"/>
      <c r="I51" s="10"/>
      <c r="J51" s="9"/>
      <c r="K51" s="11"/>
      <c r="L51" s="10"/>
      <c r="M51" s="9"/>
      <c r="N51" s="8"/>
      <c r="O51" s="8"/>
      <c r="U51" s="7"/>
      <c r="V51" s="6"/>
    </row>
    <row r="52" spans="1:22" s="2" customFormat="1" ht="3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S52" s="4"/>
      <c r="T52" s="5" t="s">
        <v>2</v>
      </c>
      <c r="U52" s="4"/>
      <c r="V52" s="4"/>
    </row>
    <row r="53" spans="1:22" s="2" customFormat="1" ht="18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S53" s="4"/>
      <c r="T53" s="5"/>
      <c r="U53" s="4"/>
      <c r="V53" s="4"/>
    </row>
    <row r="54" spans="1:22" s="2" customFormat="1" ht="18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S54" s="4"/>
      <c r="T54" s="5"/>
      <c r="U54" s="4"/>
      <c r="V54" s="4"/>
    </row>
    <row r="55" spans="1:22" s="31" customFormat="1">
      <c r="B55" s="31" t="s">
        <v>37</v>
      </c>
      <c r="C55" s="32">
        <v>1.2</v>
      </c>
      <c r="D55" s="31" t="s">
        <v>36</v>
      </c>
    </row>
    <row r="56" spans="1:22" s="30" customFormat="1">
      <c r="B56" s="31" t="s">
        <v>35</v>
      </c>
      <c r="C56" s="32">
        <v>1.2</v>
      </c>
      <c r="D56" s="31" t="s">
        <v>34</v>
      </c>
    </row>
    <row r="57" spans="1:22" ht="6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N57" s="29"/>
      <c r="O57" s="29"/>
    </row>
    <row r="58" spans="1:22" s="2" customFormat="1" ht="23.25" customHeight="1">
      <c r="A58" s="45" t="s">
        <v>33</v>
      </c>
      <c r="B58" s="45"/>
      <c r="C58" s="45"/>
      <c r="D58" s="46"/>
      <c r="E58" s="54" t="s">
        <v>32</v>
      </c>
      <c r="F58" s="55"/>
      <c r="G58" s="56"/>
      <c r="H58" s="54" t="s">
        <v>31</v>
      </c>
      <c r="I58" s="55"/>
      <c r="J58" s="56"/>
      <c r="K58" s="54" t="s">
        <v>30</v>
      </c>
      <c r="L58" s="55"/>
      <c r="M58" s="56"/>
      <c r="N58" s="39" t="s">
        <v>29</v>
      </c>
      <c r="O58" s="40"/>
    </row>
    <row r="59" spans="1:22" s="2" customFormat="1" ht="18" customHeight="1">
      <c r="A59" s="47"/>
      <c r="B59" s="47"/>
      <c r="C59" s="47"/>
      <c r="D59" s="48"/>
      <c r="E59" s="26" t="s">
        <v>28</v>
      </c>
      <c r="F59" s="27" t="s">
        <v>27</v>
      </c>
      <c r="G59" s="26" t="s">
        <v>26</v>
      </c>
      <c r="H59" s="28" t="s">
        <v>28</v>
      </c>
      <c r="I59" s="27" t="s">
        <v>27</v>
      </c>
      <c r="J59" s="26" t="s">
        <v>26</v>
      </c>
      <c r="K59" s="28" t="s">
        <v>28</v>
      </c>
      <c r="L59" s="27" t="s">
        <v>27</v>
      </c>
      <c r="M59" s="26" t="s">
        <v>26</v>
      </c>
      <c r="N59" s="41"/>
      <c r="O59" s="42"/>
    </row>
    <row r="60" spans="1:22" s="2" customFormat="1" ht="16.5" customHeight="1">
      <c r="A60" s="49"/>
      <c r="B60" s="49"/>
      <c r="C60" s="49"/>
      <c r="D60" s="50"/>
      <c r="E60" s="24" t="s">
        <v>25</v>
      </c>
      <c r="F60" s="25" t="s">
        <v>24</v>
      </c>
      <c r="G60" s="24" t="s">
        <v>23</v>
      </c>
      <c r="H60" s="25" t="s">
        <v>25</v>
      </c>
      <c r="I60" s="25" t="s">
        <v>24</v>
      </c>
      <c r="J60" s="24" t="s">
        <v>23</v>
      </c>
      <c r="K60" s="25" t="s">
        <v>25</v>
      </c>
      <c r="L60" s="25" t="s">
        <v>24</v>
      </c>
      <c r="M60" s="24" t="s">
        <v>23</v>
      </c>
      <c r="N60" s="43"/>
      <c r="O60" s="44"/>
    </row>
    <row r="61" spans="1:22" s="2" customFormat="1" ht="20.25" customHeight="1">
      <c r="A61" s="14" t="s">
        <v>22</v>
      </c>
      <c r="B61" s="14"/>
      <c r="C61" s="14"/>
      <c r="D61" s="14"/>
      <c r="E61" s="16">
        <f t="shared" ref="E61:J61" si="11">SUM(E62:E64)</f>
        <v>42596</v>
      </c>
      <c r="F61" s="16">
        <f t="shared" si="11"/>
        <v>21286</v>
      </c>
      <c r="G61" s="16">
        <f t="shared" si="11"/>
        <v>21310</v>
      </c>
      <c r="H61" s="16">
        <f t="shared" si="11"/>
        <v>42831</v>
      </c>
      <c r="I61" s="16">
        <f t="shared" si="11"/>
        <v>21417</v>
      </c>
      <c r="J61" s="16">
        <f t="shared" si="11"/>
        <v>21414</v>
      </c>
      <c r="K61" s="16">
        <v>42938</v>
      </c>
      <c r="L61" s="16">
        <v>21478</v>
      </c>
      <c r="M61" s="16">
        <v>21460</v>
      </c>
      <c r="N61" s="14" t="s">
        <v>21</v>
      </c>
      <c r="O61" s="14"/>
      <c r="U61" s="14"/>
      <c r="V61" s="14"/>
    </row>
    <row r="62" spans="1:22" s="2" customFormat="1" ht="20.25" customHeight="1">
      <c r="B62" s="2" t="s">
        <v>20</v>
      </c>
      <c r="E62" s="20">
        <f>SUM(F62:G62)</f>
        <v>4373</v>
      </c>
      <c r="F62" s="19">
        <v>2159</v>
      </c>
      <c r="G62" s="18">
        <v>2214</v>
      </c>
      <c r="H62" s="20">
        <f>SUM(I62:J62)</f>
        <v>4455</v>
      </c>
      <c r="I62" s="19">
        <v>2195</v>
      </c>
      <c r="J62" s="18">
        <v>2260</v>
      </c>
      <c r="K62" s="20">
        <v>4433</v>
      </c>
      <c r="L62" s="19">
        <v>2176</v>
      </c>
      <c r="M62" s="18">
        <v>2257</v>
      </c>
      <c r="O62" s="2" t="s">
        <v>19</v>
      </c>
    </row>
    <row r="63" spans="1:22" s="2" customFormat="1" ht="20.25" customHeight="1">
      <c r="B63" s="7" t="s">
        <v>18</v>
      </c>
      <c r="E63" s="20">
        <f>SUM(F63:G63)</f>
        <v>5707</v>
      </c>
      <c r="F63" s="19">
        <v>2869</v>
      </c>
      <c r="G63" s="18">
        <v>2838</v>
      </c>
      <c r="H63" s="20">
        <f>SUM(I63:J63)</f>
        <v>5741</v>
      </c>
      <c r="I63" s="19">
        <v>2885</v>
      </c>
      <c r="J63" s="18">
        <v>2856</v>
      </c>
      <c r="K63" s="20">
        <v>5763</v>
      </c>
      <c r="L63" s="19">
        <v>2896</v>
      </c>
      <c r="M63" s="18">
        <v>2867</v>
      </c>
      <c r="O63" s="2" t="s">
        <v>17</v>
      </c>
    </row>
    <row r="64" spans="1:22" s="2" customFormat="1" ht="20.25" customHeight="1">
      <c r="B64" s="5" t="s">
        <v>2</v>
      </c>
      <c r="E64" s="20">
        <f>SUM(F64:G64)</f>
        <v>32516</v>
      </c>
      <c r="F64" s="19">
        <v>16258</v>
      </c>
      <c r="G64" s="19">
        <v>16258</v>
      </c>
      <c r="H64" s="20">
        <f>SUM(I64:J64)</f>
        <v>32635</v>
      </c>
      <c r="I64" s="19">
        <v>16337</v>
      </c>
      <c r="J64" s="19">
        <v>16298</v>
      </c>
      <c r="K64" s="20">
        <v>32742</v>
      </c>
      <c r="L64" s="19">
        <v>16406</v>
      </c>
      <c r="M64" s="19">
        <v>16336</v>
      </c>
      <c r="O64" s="2" t="s">
        <v>16</v>
      </c>
    </row>
    <row r="65" spans="1:22" s="14" customFormat="1" ht="20.25" customHeight="1">
      <c r="A65" s="21" t="s">
        <v>15</v>
      </c>
      <c r="B65" s="21"/>
      <c r="C65" s="21"/>
      <c r="D65" s="23"/>
      <c r="E65" s="17">
        <f t="shared" ref="E65:J65" si="12">SUM(E66:E67)</f>
        <v>23552</v>
      </c>
      <c r="F65" s="17">
        <f t="shared" si="12"/>
        <v>11837</v>
      </c>
      <c r="G65" s="17">
        <f t="shared" si="12"/>
        <v>11715</v>
      </c>
      <c r="H65" s="17">
        <f t="shared" si="12"/>
        <v>23572</v>
      </c>
      <c r="I65" s="17">
        <f t="shared" si="12"/>
        <v>11862</v>
      </c>
      <c r="J65" s="17">
        <f t="shared" si="12"/>
        <v>11710</v>
      </c>
      <c r="K65" s="17">
        <v>23552</v>
      </c>
      <c r="L65" s="17">
        <v>11857</v>
      </c>
      <c r="M65" s="17">
        <v>11695</v>
      </c>
      <c r="N65" s="22" t="s">
        <v>14</v>
      </c>
      <c r="O65" s="21"/>
      <c r="U65" s="21"/>
      <c r="V65" s="21"/>
    </row>
    <row r="66" spans="1:22" s="2" customFormat="1" ht="20.25" customHeight="1">
      <c r="B66" s="2" t="s">
        <v>13</v>
      </c>
      <c r="E66" s="20">
        <f>SUM(F66:G66)</f>
        <v>9118</v>
      </c>
      <c r="F66" s="19">
        <v>4505</v>
      </c>
      <c r="G66" s="18">
        <v>4613</v>
      </c>
      <c r="H66" s="20">
        <f>SUM(I66:J66)</f>
        <v>9129</v>
      </c>
      <c r="I66" s="19">
        <v>4508</v>
      </c>
      <c r="J66" s="18">
        <v>4621</v>
      </c>
      <c r="K66" s="20">
        <v>9137</v>
      </c>
      <c r="L66" s="19">
        <v>4512</v>
      </c>
      <c r="M66" s="18">
        <v>4625</v>
      </c>
      <c r="O66" s="2" t="s">
        <v>12</v>
      </c>
    </row>
    <row r="67" spans="1:22" s="2" customFormat="1" ht="20.25" customHeight="1">
      <c r="B67" s="2" t="s">
        <v>2</v>
      </c>
      <c r="E67" s="20">
        <f>SUM(F67:G67)</f>
        <v>14434</v>
      </c>
      <c r="F67" s="19">
        <v>7332</v>
      </c>
      <c r="G67" s="18">
        <v>7102</v>
      </c>
      <c r="H67" s="20">
        <f>SUM(I67:J67)</f>
        <v>14443</v>
      </c>
      <c r="I67" s="19">
        <v>7354</v>
      </c>
      <c r="J67" s="18">
        <v>7089</v>
      </c>
      <c r="K67" s="20">
        <v>14415</v>
      </c>
      <c r="L67" s="19">
        <v>7345</v>
      </c>
      <c r="M67" s="18">
        <v>7070</v>
      </c>
      <c r="O67" s="2" t="s">
        <v>7</v>
      </c>
    </row>
    <row r="68" spans="1:22" s="2" customFormat="1" ht="20.25" customHeight="1">
      <c r="A68" s="14" t="s">
        <v>11</v>
      </c>
      <c r="B68" s="14"/>
      <c r="E68" s="16">
        <f t="shared" ref="E68:J68" si="13">SUM(E69:E70)</f>
        <v>26274</v>
      </c>
      <c r="F68" s="16">
        <f t="shared" si="13"/>
        <v>13118</v>
      </c>
      <c r="G68" s="16">
        <f t="shared" si="13"/>
        <v>13156</v>
      </c>
      <c r="H68" s="16">
        <f t="shared" si="13"/>
        <v>26262</v>
      </c>
      <c r="I68" s="16">
        <f t="shared" si="13"/>
        <v>13108</v>
      </c>
      <c r="J68" s="16">
        <f t="shared" si="13"/>
        <v>13154</v>
      </c>
      <c r="K68" s="16">
        <v>26353</v>
      </c>
      <c r="L68" s="16">
        <v>13154</v>
      </c>
      <c r="M68" s="16">
        <v>13199</v>
      </c>
      <c r="N68" s="14" t="s">
        <v>10</v>
      </c>
      <c r="O68" s="14"/>
    </row>
    <row r="69" spans="1:22" s="2" customFormat="1" ht="20.25" customHeight="1">
      <c r="B69" s="2" t="s">
        <v>9</v>
      </c>
      <c r="C69" s="14"/>
      <c r="D69" s="14"/>
      <c r="E69" s="20">
        <f>SUM(F69:G69)</f>
        <v>7303</v>
      </c>
      <c r="F69" s="19">
        <v>3582</v>
      </c>
      <c r="G69" s="18">
        <v>3721</v>
      </c>
      <c r="H69" s="20">
        <f>SUM(I69:J69)</f>
        <v>7314</v>
      </c>
      <c r="I69" s="19">
        <v>3604</v>
      </c>
      <c r="J69" s="18">
        <v>3710</v>
      </c>
      <c r="K69" s="20">
        <v>7350</v>
      </c>
      <c r="L69" s="19">
        <v>3620</v>
      </c>
      <c r="M69" s="18">
        <v>3730</v>
      </c>
      <c r="O69" s="2" t="s">
        <v>8</v>
      </c>
      <c r="U69" s="14"/>
      <c r="V69" s="14"/>
    </row>
    <row r="70" spans="1:22" s="2" customFormat="1" ht="20.25" customHeight="1">
      <c r="B70" s="2" t="s">
        <v>2</v>
      </c>
      <c r="E70" s="20">
        <f>SUM(F70:G70)</f>
        <v>18971</v>
      </c>
      <c r="F70" s="19">
        <v>9536</v>
      </c>
      <c r="G70" s="18">
        <v>9435</v>
      </c>
      <c r="H70" s="20">
        <f>SUM(I70:J70)</f>
        <v>18948</v>
      </c>
      <c r="I70" s="19">
        <v>9504</v>
      </c>
      <c r="J70" s="18">
        <v>9444</v>
      </c>
      <c r="K70" s="20">
        <v>19003</v>
      </c>
      <c r="L70" s="19">
        <v>9534</v>
      </c>
      <c r="M70" s="18">
        <v>9469</v>
      </c>
      <c r="O70" s="2" t="s">
        <v>7</v>
      </c>
    </row>
    <row r="71" spans="1:22" s="2" customFormat="1" ht="20.25" customHeight="1">
      <c r="A71" s="14" t="s">
        <v>6</v>
      </c>
      <c r="B71" s="14"/>
      <c r="E71" s="17">
        <f>SUM(F71:G71)</f>
        <v>30453</v>
      </c>
      <c r="F71" s="16">
        <v>15400</v>
      </c>
      <c r="G71" s="15">
        <v>15053</v>
      </c>
      <c r="H71" s="17">
        <f>SUM(I71:J71)</f>
        <v>30490</v>
      </c>
      <c r="I71" s="16">
        <v>15442</v>
      </c>
      <c r="J71" s="15">
        <v>15048</v>
      </c>
      <c r="K71" s="17">
        <v>30570</v>
      </c>
      <c r="L71" s="16">
        <v>15452</v>
      </c>
      <c r="M71" s="15">
        <v>15118</v>
      </c>
      <c r="N71" s="14" t="s">
        <v>5</v>
      </c>
      <c r="O71" s="14"/>
    </row>
    <row r="72" spans="1:22" s="2" customFormat="1" ht="20.25" customHeight="1">
      <c r="A72" s="14" t="s">
        <v>4</v>
      </c>
      <c r="B72" s="14"/>
      <c r="E72" s="17">
        <f>SUM(F72:G72)</f>
        <v>28442</v>
      </c>
      <c r="F72" s="16">
        <v>14256</v>
      </c>
      <c r="G72" s="15">
        <v>14186</v>
      </c>
      <c r="H72" s="17">
        <f>SUM(I72:J72)</f>
        <v>28535</v>
      </c>
      <c r="I72" s="16">
        <v>14295</v>
      </c>
      <c r="J72" s="15">
        <v>14240</v>
      </c>
      <c r="K72" s="17">
        <v>28658</v>
      </c>
      <c r="L72" s="16">
        <v>14363</v>
      </c>
      <c r="M72" s="15">
        <v>14295</v>
      </c>
      <c r="N72" s="14" t="s">
        <v>3</v>
      </c>
      <c r="O72" s="14"/>
    </row>
    <row r="73" spans="1:22" s="2" customFormat="1" ht="20.25" customHeight="1">
      <c r="A73" s="13"/>
      <c r="B73" s="12"/>
      <c r="C73" s="8"/>
      <c r="D73" s="9"/>
      <c r="E73" s="10"/>
      <c r="F73" s="10"/>
      <c r="G73" s="9"/>
      <c r="H73" s="11"/>
      <c r="I73" s="10"/>
      <c r="J73" s="9"/>
      <c r="K73" s="11"/>
      <c r="L73" s="10"/>
      <c r="M73" s="9"/>
      <c r="N73" s="8"/>
      <c r="O73" s="8"/>
      <c r="U73" s="7"/>
      <c r="V73" s="6"/>
    </row>
    <row r="74" spans="1:22" s="2" customFormat="1" ht="3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S74" s="4"/>
      <c r="T74" s="5" t="s">
        <v>2</v>
      </c>
      <c r="U74" s="4"/>
      <c r="V74" s="4"/>
    </row>
    <row r="75" spans="1:22" s="2" customFormat="1" ht="17.25">
      <c r="A75" s="3" t="s">
        <v>1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22" s="2" customFormat="1" ht="17.25">
      <c r="A76" s="3"/>
      <c r="B76" s="3" t="s">
        <v>0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22" s="2" customFormat="1" ht="17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22" s="2" customFormat="1" ht="17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22" s="2" customFormat="1" ht="17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22" s="2" customFormat="1" ht="17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2" customFormat="1" ht="17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2" customFormat="1" ht="17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2" customFormat="1" ht="17.25">
      <c r="A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</sheetData>
  <mergeCells count="17">
    <mergeCell ref="A31:D33"/>
    <mergeCell ref="E31:G31"/>
    <mergeCell ref="H31:J31"/>
    <mergeCell ref="K31:M31"/>
    <mergeCell ref="N31:O33"/>
    <mergeCell ref="A58:D60"/>
    <mergeCell ref="E58:G58"/>
    <mergeCell ref="H58:J58"/>
    <mergeCell ref="K58:M58"/>
    <mergeCell ref="N58:O60"/>
    <mergeCell ref="N4:O6"/>
    <mergeCell ref="A4:D6"/>
    <mergeCell ref="A7:D7"/>
    <mergeCell ref="N7:O7"/>
    <mergeCell ref="K4:M4"/>
    <mergeCell ref="E4:G4"/>
    <mergeCell ref="H4:J4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2015-11-11T05:43:27Z</dcterms:created>
  <dcterms:modified xsi:type="dcterms:W3CDTF">2015-11-17T07:54:55Z</dcterms:modified>
</cp:coreProperties>
</file>