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definedNames>
    <definedName name="_xlnm.Print_Area" localSheetId="0">ตารางที่2!$A$1:$E$37</definedName>
  </definedNames>
  <calcPr calcId="144525"/>
</workbook>
</file>

<file path=xl/calcChain.xml><?xml version="1.0" encoding="utf-8"?>
<calcChain xmlns="http://schemas.openxmlformats.org/spreadsheetml/2006/main">
  <c r="I19" i="1" l="1"/>
  <c r="D35" i="1" s="1"/>
  <c r="H19" i="1"/>
  <c r="C35" i="1" s="1"/>
  <c r="G19" i="1"/>
  <c r="B35" i="1" s="1"/>
  <c r="I18" i="1"/>
  <c r="H18" i="1"/>
  <c r="G18" i="1"/>
  <c r="I17" i="1"/>
  <c r="D33" i="1" s="1"/>
  <c r="H17" i="1"/>
  <c r="C33" i="1" s="1"/>
  <c r="G17" i="1"/>
  <c r="B33" i="1" s="1"/>
  <c r="I16" i="1"/>
  <c r="D32" i="1" s="1"/>
  <c r="H16" i="1"/>
  <c r="C32" i="1" s="1"/>
  <c r="G16" i="1"/>
  <c r="B32" i="1" s="1"/>
  <c r="I15" i="1"/>
  <c r="D31" i="1" s="1"/>
  <c r="D30" i="1" s="1"/>
  <c r="H15" i="1"/>
  <c r="C31" i="1" s="1"/>
  <c r="G15" i="1"/>
  <c r="B31" i="1" s="1"/>
  <c r="B30" i="1" s="1"/>
  <c r="D14" i="1"/>
  <c r="I14" i="1" s="1"/>
  <c r="C14" i="1"/>
  <c r="H14" i="1" s="1"/>
  <c r="B14" i="1"/>
  <c r="G14" i="1" s="1"/>
  <c r="I13" i="1"/>
  <c r="D29" i="1" s="1"/>
  <c r="H13" i="1"/>
  <c r="C29" i="1" s="1"/>
  <c r="G13" i="1"/>
  <c r="B29" i="1" s="1"/>
  <c r="I12" i="1"/>
  <c r="D28" i="1" s="1"/>
  <c r="H12" i="1"/>
  <c r="C28" i="1" s="1"/>
  <c r="G12" i="1"/>
  <c r="B28" i="1" s="1"/>
  <c r="I11" i="1"/>
  <c r="D27" i="1" s="1"/>
  <c r="D26" i="1" s="1"/>
  <c r="H11" i="1"/>
  <c r="C27" i="1" s="1"/>
  <c r="C26" i="1" s="1"/>
  <c r="G11" i="1"/>
  <c r="B27" i="1" s="1"/>
  <c r="B26" i="1" s="1"/>
  <c r="D10" i="1"/>
  <c r="I10" i="1" s="1"/>
  <c r="C10" i="1"/>
  <c r="H10" i="1" s="1"/>
  <c r="B10" i="1"/>
  <c r="G10" i="1" s="1"/>
  <c r="I9" i="1"/>
  <c r="D25" i="1" s="1"/>
  <c r="H9" i="1"/>
  <c r="C25" i="1" s="1"/>
  <c r="G9" i="1"/>
  <c r="B25" i="1" s="1"/>
  <c r="I8" i="1"/>
  <c r="D24" i="1" s="1"/>
  <c r="H8" i="1"/>
  <c r="C24" i="1" s="1"/>
  <c r="G8" i="1"/>
  <c r="B24" i="1" s="1"/>
  <c r="I7" i="1"/>
  <c r="D23" i="1" s="1"/>
  <c r="H7" i="1"/>
  <c r="C23" i="1" s="1"/>
  <c r="G7" i="1"/>
  <c r="B23" i="1" s="1"/>
  <c r="I6" i="1"/>
  <c r="D22" i="1" s="1"/>
  <c r="H6" i="1"/>
  <c r="C22" i="1" s="1"/>
  <c r="G6" i="1"/>
  <c r="B22" i="1" s="1"/>
  <c r="C21" i="1" l="1"/>
  <c r="B21" i="1"/>
  <c r="D21" i="1"/>
  <c r="C30" i="1"/>
</calcChain>
</file>

<file path=xl/sharedStrings.xml><?xml version="1.0" encoding="utf-8"?>
<sst xmlns="http://schemas.openxmlformats.org/spreadsheetml/2006/main" count="41" uniqueCount="24">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</sst>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187" fontId="7" fillId="0" borderId="0" xfId="1" applyNumberFormat="1" applyFont="1" applyBorder="1" applyAlignment="1">
      <alignment horizontal="right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Border="1" applyAlignment="1"/>
    <xf numFmtId="187" fontId="7" fillId="0" borderId="0" xfId="1" applyNumberFormat="1" applyFont="1" applyBorder="1" applyAlignment="1">
      <alignment horizontal="right" vertical="center"/>
    </xf>
    <xf numFmtId="187" fontId="7" fillId="0" borderId="0" xfId="1" applyNumberFormat="1" applyFont="1" applyAlignment="1"/>
    <xf numFmtId="0" fontId="7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188" fontId="7" fillId="0" borderId="0" xfId="0" applyNumberFormat="1" applyFont="1" applyBorder="1" applyAlignment="1" applyProtection="1">
      <alignment horizontal="left" vertical="center"/>
    </xf>
    <xf numFmtId="187" fontId="7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  <xf numFmtId="187" fontId="7" fillId="0" borderId="0" xfId="1" quotePrefix="1" applyNumberFormat="1" applyFont="1" applyBorder="1" applyAlignment="1">
      <alignment horizontal="right" vertical="center"/>
    </xf>
    <xf numFmtId="189" fontId="7" fillId="0" borderId="0" xfId="0" quotePrefix="1" applyNumberFormat="1" applyFont="1" applyFill="1" applyBorder="1" applyAlignment="1">
      <alignment horizontal="right"/>
    </xf>
    <xf numFmtId="0" fontId="7" fillId="0" borderId="3" xfId="0" applyFont="1" applyBorder="1" applyAlignment="1" applyProtection="1">
      <alignment horizontal="left" vertical="center"/>
    </xf>
    <xf numFmtId="189" fontId="7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tabSelected="1" zoomScale="115" zoomScaleNormal="115" workbookViewId="0">
      <selection activeCell="C7" sqref="C7"/>
    </sheetView>
  </sheetViews>
  <sheetFormatPr defaultRowHeight="26.25" customHeight="1" x14ac:dyDescent="0.55000000000000004"/>
  <cols>
    <col min="1" max="1" width="32.140625" style="4" customWidth="1"/>
    <col min="2" max="4" width="18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ht="9.9499999999999993" customHeight="1" x14ac:dyDescent="0.55000000000000004"/>
    <row r="3" spans="1:12" s="9" customFormat="1" ht="30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10"/>
    </row>
    <row r="4" spans="1:12" s="9" customFormat="1" ht="19.5" customHeight="1" x14ac:dyDescent="0.5">
      <c r="C4" s="11" t="s">
        <v>5</v>
      </c>
      <c r="D4" s="12"/>
      <c r="E4" s="13"/>
    </row>
    <row r="5" spans="1:12" s="18" customFormat="1" ht="21" customHeight="1" x14ac:dyDescent="0.5">
      <c r="A5" s="14" t="s">
        <v>6</v>
      </c>
      <c r="B5" s="15">
        <v>212134</v>
      </c>
      <c r="C5" s="15">
        <v>99388</v>
      </c>
      <c r="D5" s="16">
        <v>112746</v>
      </c>
      <c r="E5" s="17"/>
      <c r="F5" s="17"/>
      <c r="G5" s="17"/>
    </row>
    <row r="6" spans="1:12" s="18" customFormat="1" ht="26.25" customHeight="1" x14ac:dyDescent="0.5">
      <c r="A6" s="19" t="s">
        <v>7</v>
      </c>
      <c r="B6" s="20">
        <v>5832</v>
      </c>
      <c r="C6" s="21">
        <v>1612</v>
      </c>
      <c r="D6" s="21">
        <v>4219</v>
      </c>
      <c r="E6" s="22"/>
      <c r="G6" s="41">
        <f>(B6/B5)*100</f>
        <v>2.7492056907426439</v>
      </c>
      <c r="H6" s="41">
        <f>(C6/C5)*100</f>
        <v>1.6219261882722258</v>
      </c>
      <c r="I6" s="41">
        <f>(D6/D5)*100</f>
        <v>3.7420396289003599</v>
      </c>
    </row>
    <row r="7" spans="1:12" s="18" customFormat="1" ht="21" customHeight="1" x14ac:dyDescent="0.5">
      <c r="A7" s="23" t="s">
        <v>8</v>
      </c>
      <c r="B7" s="24">
        <v>70085</v>
      </c>
      <c r="C7" s="21">
        <v>27255</v>
      </c>
      <c r="D7" s="21">
        <v>42830</v>
      </c>
      <c r="E7" s="22"/>
      <c r="G7" s="41">
        <f>(B7/B5)*100</f>
        <v>33.038079704337825</v>
      </c>
      <c r="H7" s="41">
        <f>(C7/C5)*100</f>
        <v>27.422827705558017</v>
      </c>
      <c r="I7" s="41">
        <f>(D7/D5)*100</f>
        <v>37.988043921735581</v>
      </c>
    </row>
    <row r="8" spans="1:12" s="18" customFormat="1" ht="21" customHeight="1" x14ac:dyDescent="0.5">
      <c r="A8" s="25" t="s">
        <v>9</v>
      </c>
      <c r="B8" s="26">
        <v>32862</v>
      </c>
      <c r="C8" s="21">
        <v>17839</v>
      </c>
      <c r="D8" s="21">
        <v>15022</v>
      </c>
      <c r="E8" s="22"/>
      <c r="G8" s="41">
        <f>(B8/B5)*100</f>
        <v>15.49115181913319</v>
      </c>
      <c r="H8" s="41">
        <f>(C8/C5)*100</f>
        <v>17.948846943292953</v>
      </c>
      <c r="I8" s="41">
        <f>(D8/D5)*100</f>
        <v>13.323754279530981</v>
      </c>
    </row>
    <row r="9" spans="1:12" s="18" customFormat="1" ht="21" customHeight="1" x14ac:dyDescent="0.5">
      <c r="A9" s="25" t="s">
        <v>10</v>
      </c>
      <c r="B9" s="26">
        <v>41213</v>
      </c>
      <c r="C9" s="27">
        <v>21051</v>
      </c>
      <c r="D9" s="21">
        <v>20162</v>
      </c>
      <c r="E9" s="22"/>
      <c r="G9" s="41">
        <f>(B9/B5)*100</f>
        <v>19.427814494611898</v>
      </c>
      <c r="H9" s="41">
        <f>(C9/C5)*100</f>
        <v>21.180625427617016</v>
      </c>
      <c r="I9" s="41">
        <f>(D9/D5)*100</f>
        <v>17.882674329909708</v>
      </c>
      <c r="J9" s="23"/>
      <c r="K9" s="23"/>
    </row>
    <row r="10" spans="1:12" s="23" customFormat="1" ht="21" customHeight="1" x14ac:dyDescent="0.5">
      <c r="A10" s="23" t="s">
        <v>11</v>
      </c>
      <c r="B10" s="28">
        <f>SUM(B11:B13)</f>
        <v>34521</v>
      </c>
      <c r="C10" s="28">
        <f>SUM(C11:C13)</f>
        <v>18620</v>
      </c>
      <c r="D10" s="28">
        <f>SUM(D11:D13)</f>
        <v>15901</v>
      </c>
      <c r="E10" s="29"/>
      <c r="G10" s="41">
        <f>(B10/B5)*100</f>
        <v>16.273204672518311</v>
      </c>
      <c r="H10" s="41">
        <f>(C10/C5)*100</f>
        <v>18.734656095303258</v>
      </c>
      <c r="I10" s="41">
        <f>(D10/D5)*100</f>
        <v>14.103382825111312</v>
      </c>
    </row>
    <row r="11" spans="1:12" s="23" customFormat="1" ht="21" customHeight="1" x14ac:dyDescent="0.5">
      <c r="A11" s="30" t="s">
        <v>12</v>
      </c>
      <c r="B11" s="28">
        <v>22919</v>
      </c>
      <c r="C11" s="20">
        <v>11592</v>
      </c>
      <c r="D11" s="20">
        <v>11327</v>
      </c>
      <c r="E11" s="29"/>
      <c r="G11" s="41">
        <f>(B11/B5)*100</f>
        <v>10.804020100502512</v>
      </c>
      <c r="H11" s="41">
        <f>(C11/C5)*100</f>
        <v>11.66337988489556</v>
      </c>
      <c r="I11" s="41">
        <f>(D11/D5)*100</f>
        <v>10.046476149929932</v>
      </c>
    </row>
    <row r="12" spans="1:12" s="23" customFormat="1" ht="21" customHeight="1" x14ac:dyDescent="0.5">
      <c r="A12" s="30" t="s">
        <v>13</v>
      </c>
      <c r="B12" s="28">
        <v>11227</v>
      </c>
      <c r="C12" s="20">
        <v>6844</v>
      </c>
      <c r="D12" s="20">
        <v>4383</v>
      </c>
      <c r="G12" s="41">
        <f>(B12/B5)*100</f>
        <v>5.2924095147406831</v>
      </c>
      <c r="H12" s="41">
        <f>(C12/C5)*100</f>
        <v>6.8861431963617337</v>
      </c>
      <c r="I12" s="41">
        <f>(D12/D5)*100</f>
        <v>3.8874993347879307</v>
      </c>
    </row>
    <row r="13" spans="1:12" s="23" customFormat="1" ht="21" customHeight="1" x14ac:dyDescent="0.5">
      <c r="A13" s="31" t="s">
        <v>14</v>
      </c>
      <c r="B13" s="27">
        <v>375</v>
      </c>
      <c r="C13" s="27">
        <v>184</v>
      </c>
      <c r="D13" s="27">
        <v>191</v>
      </c>
      <c r="E13" s="29"/>
      <c r="F13" s="29"/>
      <c r="G13" s="41">
        <f>(B13/B5)*100</f>
        <v>0.17677505727511858</v>
      </c>
      <c r="H13" s="41">
        <f>(C13/C5)*100</f>
        <v>0.1851330140459613</v>
      </c>
      <c r="I13" s="41">
        <f>(D13/D5)*100</f>
        <v>0.16940734039345076</v>
      </c>
    </row>
    <row r="14" spans="1:12" s="23" customFormat="1" ht="21" customHeight="1" x14ac:dyDescent="0.5">
      <c r="A14" s="23" t="s">
        <v>15</v>
      </c>
      <c r="B14" s="28">
        <f>SUM(B15:B17)</f>
        <v>24445</v>
      </c>
      <c r="C14" s="28">
        <f>SUM(C15:C17)</f>
        <v>11400</v>
      </c>
      <c r="D14" s="28">
        <f>SUM(D15:D17)</f>
        <v>13043</v>
      </c>
      <c r="E14" s="29"/>
      <c r="F14" s="29"/>
      <c r="G14" s="41">
        <f>(B14/B5)*100</f>
        <v>11.523376733574061</v>
      </c>
      <c r="H14" s="41">
        <f>(C14/C5)*100</f>
        <v>11.47019760936934</v>
      </c>
      <c r="I14" s="41">
        <f>(D14/D5)*100</f>
        <v>11.568481365192557</v>
      </c>
    </row>
    <row r="15" spans="1:12" s="18" customFormat="1" ht="21" customHeight="1" x14ac:dyDescent="0.5">
      <c r="A15" s="31" t="s">
        <v>16</v>
      </c>
      <c r="B15" s="28">
        <v>9987</v>
      </c>
      <c r="C15" s="21">
        <v>4252</v>
      </c>
      <c r="D15" s="21">
        <v>5735</v>
      </c>
      <c r="E15" s="17"/>
      <c r="F15" s="17"/>
      <c r="G15" s="41">
        <f>(B15/B5)*100</f>
        <v>4.707873325350957</v>
      </c>
      <c r="H15" s="41">
        <f>(C15/C5)*100</f>
        <v>4.278182476757757</v>
      </c>
      <c r="I15" s="41">
        <f>(D15/D5)*100</f>
        <v>5.0866549589342416</v>
      </c>
    </row>
    <row r="16" spans="1:12" s="18" customFormat="1" ht="21" customHeight="1" x14ac:dyDescent="0.5">
      <c r="A16" s="31" t="s">
        <v>17</v>
      </c>
      <c r="B16" s="28">
        <v>9884</v>
      </c>
      <c r="C16" s="21">
        <v>5591</v>
      </c>
      <c r="D16" s="21">
        <v>4292</v>
      </c>
      <c r="E16" s="22"/>
      <c r="G16" s="41">
        <f>(B16/B5)*100</f>
        <v>4.6593191096193909</v>
      </c>
      <c r="H16" s="41">
        <f>(C16/C5)*100</f>
        <v>5.6254276170161388</v>
      </c>
      <c r="I16" s="41">
        <f>(D16/D5)*100</f>
        <v>3.8067869370088521</v>
      </c>
    </row>
    <row r="17" spans="1:11" s="18" customFormat="1" ht="21" customHeight="1" x14ac:dyDescent="0.5">
      <c r="A17" s="31" t="s">
        <v>18</v>
      </c>
      <c r="B17" s="32">
        <v>4574</v>
      </c>
      <c r="C17" s="21">
        <v>1557</v>
      </c>
      <c r="D17" s="21">
        <v>3016</v>
      </c>
      <c r="E17" s="22"/>
      <c r="G17" s="41">
        <f>(B17/B5)*100</f>
        <v>2.156184298603713</v>
      </c>
      <c r="H17" s="41">
        <f>(C17/C5)*100</f>
        <v>1.5665875155954438</v>
      </c>
      <c r="I17" s="41">
        <f>(D17/D5)*100</f>
        <v>2.6750394692494637</v>
      </c>
    </row>
    <row r="18" spans="1:11" s="18" customFormat="1" ht="21" customHeight="1" x14ac:dyDescent="0.5">
      <c r="A18" s="30" t="s">
        <v>19</v>
      </c>
      <c r="B18" s="27">
        <v>0</v>
      </c>
      <c r="C18" s="27">
        <v>0</v>
      </c>
      <c r="D18" s="27">
        <v>0</v>
      </c>
      <c r="E18" s="22"/>
      <c r="G18" s="41">
        <f>(B18/B5)*100</f>
        <v>0</v>
      </c>
      <c r="H18" s="41">
        <f>(C18/C5)*100</f>
        <v>0</v>
      </c>
      <c r="I18" s="41">
        <f>(D18/D5)*100</f>
        <v>0</v>
      </c>
    </row>
    <row r="19" spans="1:11" s="18" customFormat="1" ht="21" customHeight="1" x14ac:dyDescent="0.5">
      <c r="A19" s="30" t="s">
        <v>20</v>
      </c>
      <c r="B19" s="21">
        <v>3177</v>
      </c>
      <c r="C19" s="21">
        <v>1610</v>
      </c>
      <c r="D19" s="21">
        <v>1567</v>
      </c>
      <c r="E19" s="22"/>
      <c r="G19" s="41">
        <f>(B19/B5)*100</f>
        <v>1.4976382852348045</v>
      </c>
      <c r="H19" s="41">
        <f>(C19/C5)*100</f>
        <v>1.6199138729021612</v>
      </c>
      <c r="I19" s="41">
        <f>(D19/D5)*100</f>
        <v>1.3898497507672112</v>
      </c>
      <c r="J19" s="23"/>
      <c r="K19" s="23"/>
    </row>
    <row r="20" spans="1:11" s="23" customFormat="1" ht="18" customHeight="1" x14ac:dyDescent="0.5">
      <c r="C20" s="33" t="s">
        <v>21</v>
      </c>
      <c r="D20" s="34"/>
      <c r="E20" s="29"/>
    </row>
    <row r="21" spans="1:11" s="23" customFormat="1" ht="18.75" customHeight="1" x14ac:dyDescent="0.5">
      <c r="A21" s="8" t="s">
        <v>6</v>
      </c>
      <c r="B21" s="35">
        <f>SUM(B22:B26,B30,B34,B35)</f>
        <v>100</v>
      </c>
      <c r="C21" s="35">
        <f>SUM(C22:C26,C30,C34,C35)</f>
        <v>99.999999999999986</v>
      </c>
      <c r="D21" s="35">
        <f>SUM(D22:D26,D30,D34,D35)</f>
        <v>100</v>
      </c>
      <c r="E21" s="29"/>
    </row>
    <row r="22" spans="1:11" s="23" customFormat="1" ht="21" customHeight="1" x14ac:dyDescent="0.5">
      <c r="A22" s="19" t="s">
        <v>7</v>
      </c>
      <c r="B22" s="36">
        <f t="shared" ref="B22:D25" si="0">ROUND(G6,1)</f>
        <v>2.7</v>
      </c>
      <c r="C22" s="36">
        <f t="shared" si="0"/>
        <v>1.6</v>
      </c>
      <c r="D22" s="36">
        <f t="shared" si="0"/>
        <v>3.7</v>
      </c>
      <c r="E22" s="36"/>
    </row>
    <row r="23" spans="1:11" s="23" customFormat="1" ht="21" customHeight="1" x14ac:dyDescent="0.5">
      <c r="A23" s="23" t="s">
        <v>8</v>
      </c>
      <c r="B23" s="36">
        <f t="shared" si="0"/>
        <v>33</v>
      </c>
      <c r="C23" s="36">
        <f t="shared" si="0"/>
        <v>27.4</v>
      </c>
      <c r="D23" s="36">
        <f t="shared" si="0"/>
        <v>38</v>
      </c>
      <c r="E23" s="29"/>
      <c r="F23" s="29"/>
      <c r="G23" s="29"/>
    </row>
    <row r="24" spans="1:11" s="23" customFormat="1" ht="21" customHeight="1" x14ac:dyDescent="0.5">
      <c r="A24" s="25" t="s">
        <v>9</v>
      </c>
      <c r="B24" s="36">
        <f t="shared" si="0"/>
        <v>15.5</v>
      </c>
      <c r="C24" s="36">
        <f t="shared" si="0"/>
        <v>17.899999999999999</v>
      </c>
      <c r="D24" s="36">
        <f t="shared" si="0"/>
        <v>13.3</v>
      </c>
    </row>
    <row r="25" spans="1:11" s="23" customFormat="1" ht="21" customHeight="1" x14ac:dyDescent="0.5">
      <c r="A25" s="25" t="s">
        <v>10</v>
      </c>
      <c r="B25" s="36">
        <f t="shared" si="0"/>
        <v>19.399999999999999</v>
      </c>
      <c r="C25" s="36">
        <f t="shared" si="0"/>
        <v>21.2</v>
      </c>
      <c r="D25" s="36">
        <f t="shared" si="0"/>
        <v>17.899999999999999</v>
      </c>
    </row>
    <row r="26" spans="1:11" s="23" customFormat="1" ht="21" customHeight="1" x14ac:dyDescent="0.5">
      <c r="A26" s="23" t="s">
        <v>11</v>
      </c>
      <c r="B26" s="36">
        <f>SUM(B27:B29)</f>
        <v>16.3</v>
      </c>
      <c r="C26" s="36">
        <f>SUM(C27:C29)</f>
        <v>18.8</v>
      </c>
      <c r="D26" s="36">
        <f>SUM(D27:D29)</f>
        <v>14.1</v>
      </c>
    </row>
    <row r="27" spans="1:11" s="23" customFormat="1" ht="21" customHeight="1" x14ac:dyDescent="0.5">
      <c r="A27" s="30" t="s">
        <v>12</v>
      </c>
      <c r="B27" s="36">
        <f>ROUND(G11,1)</f>
        <v>10.8</v>
      </c>
      <c r="C27" s="36">
        <f t="shared" ref="C27:D29" si="1">ROUND(H11,1)</f>
        <v>11.7</v>
      </c>
      <c r="D27" s="36">
        <f t="shared" si="1"/>
        <v>10</v>
      </c>
    </row>
    <row r="28" spans="1:11" s="23" customFormat="1" ht="21" customHeight="1" x14ac:dyDescent="0.5">
      <c r="A28" s="30" t="s">
        <v>13</v>
      </c>
      <c r="B28" s="36">
        <f>ROUND(G12,1)</f>
        <v>5.3</v>
      </c>
      <c r="C28" s="36">
        <f t="shared" si="1"/>
        <v>6.9</v>
      </c>
      <c r="D28" s="36">
        <f t="shared" si="1"/>
        <v>3.9</v>
      </c>
    </row>
    <row r="29" spans="1:11" s="23" customFormat="1" ht="21" customHeight="1" x14ac:dyDescent="0.5">
      <c r="A29" s="31" t="s">
        <v>14</v>
      </c>
      <c r="B29" s="36">
        <f>ROUND(G13,1)</f>
        <v>0.2</v>
      </c>
      <c r="C29" s="36">
        <f t="shared" si="1"/>
        <v>0.2</v>
      </c>
      <c r="D29" s="36">
        <f t="shared" si="1"/>
        <v>0.2</v>
      </c>
    </row>
    <row r="30" spans="1:11" s="23" customFormat="1" ht="21" customHeight="1" x14ac:dyDescent="0.5">
      <c r="A30" s="23" t="s">
        <v>15</v>
      </c>
      <c r="B30" s="36">
        <f>SUM(B31:B33)</f>
        <v>11.600000000000001</v>
      </c>
      <c r="C30" s="36">
        <f>SUM(C31:C33)</f>
        <v>11.499999999999998</v>
      </c>
      <c r="D30" s="36">
        <f>SUM(D31:D33)</f>
        <v>11.599999999999998</v>
      </c>
    </row>
    <row r="31" spans="1:11" s="23" customFormat="1" ht="21" customHeight="1" x14ac:dyDescent="0.5">
      <c r="A31" s="31" t="s">
        <v>16</v>
      </c>
      <c r="B31" s="36">
        <f t="shared" ref="B31:D33" si="2">ROUND(G15,1)</f>
        <v>4.7</v>
      </c>
      <c r="C31" s="36">
        <f t="shared" si="2"/>
        <v>4.3</v>
      </c>
      <c r="D31" s="36">
        <f t="shared" si="2"/>
        <v>5.0999999999999996</v>
      </c>
    </row>
    <row r="32" spans="1:11" s="23" customFormat="1" ht="21" customHeight="1" x14ac:dyDescent="0.5">
      <c r="A32" s="31" t="s">
        <v>17</v>
      </c>
      <c r="B32" s="36">
        <f t="shared" si="2"/>
        <v>4.7</v>
      </c>
      <c r="C32" s="36">
        <f t="shared" si="2"/>
        <v>5.6</v>
      </c>
      <c r="D32" s="36">
        <f t="shared" si="2"/>
        <v>3.8</v>
      </c>
      <c r="G32" s="37"/>
      <c r="H32" s="37"/>
      <c r="I32" s="37"/>
    </row>
    <row r="33" spans="1:4" s="23" customFormat="1" ht="21" customHeight="1" x14ac:dyDescent="0.5">
      <c r="A33" s="31" t="s">
        <v>18</v>
      </c>
      <c r="B33" s="36">
        <f>ROUND(G17,1)</f>
        <v>2.2000000000000002</v>
      </c>
      <c r="C33" s="36">
        <f t="shared" si="2"/>
        <v>1.6</v>
      </c>
      <c r="D33" s="36">
        <f t="shared" si="2"/>
        <v>2.7</v>
      </c>
    </row>
    <row r="34" spans="1:4" s="23" customFormat="1" ht="21" customHeight="1" x14ac:dyDescent="0.5">
      <c r="A34" s="30" t="s">
        <v>19</v>
      </c>
      <c r="B34" s="38" t="s">
        <v>22</v>
      </c>
      <c r="C34" s="38" t="s">
        <v>22</v>
      </c>
      <c r="D34" s="38" t="s">
        <v>22</v>
      </c>
    </row>
    <row r="35" spans="1:4" s="23" customFormat="1" ht="21" customHeight="1" x14ac:dyDescent="0.5">
      <c r="A35" s="39" t="s">
        <v>20</v>
      </c>
      <c r="B35" s="40">
        <f>ROUND(G19,1)</f>
        <v>1.5</v>
      </c>
      <c r="C35" s="40">
        <f>ROUND(H19,1)</f>
        <v>1.6</v>
      </c>
      <c r="D35" s="40">
        <f>ROUND(I19,1)</f>
        <v>1.4</v>
      </c>
    </row>
    <row r="36" spans="1:4" s="23" customFormat="1" ht="21" customHeight="1" x14ac:dyDescent="0.5">
      <c r="A36" s="9" t="s">
        <v>23</v>
      </c>
      <c r="B36" s="38"/>
      <c r="C36" s="38"/>
      <c r="D36" s="38"/>
    </row>
    <row r="37" spans="1:4" s="23" customFormat="1" ht="21" customHeight="1" x14ac:dyDescent="0.5"/>
    <row r="38" spans="1:4" ht="26.25" customHeight="1" x14ac:dyDescent="0.55000000000000004">
      <c r="A38" s="5"/>
    </row>
  </sheetData>
  <pageMargins left="0.98425196850393704" right="0.27559055118110237" top="0.70866141732283472" bottom="0.19685039370078741" header="0.6692913385826772" footer="0.51181102362204722"/>
  <pageSetup paperSize="9" firstPageNumber="7" orientation="portrait" useFirstPageNumber="1" horizontalDpi="4294967292" verticalDpi="300" r:id="rId1"/>
  <headerFooter alignWithMargins="0">
    <oddHeader>&amp;R17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2016-11-23T08:01:41Z</cp:lastPrinted>
  <dcterms:created xsi:type="dcterms:W3CDTF">2016-11-23T08:01:14Z</dcterms:created>
  <dcterms:modified xsi:type="dcterms:W3CDTF">2016-11-23T08:03:06Z</dcterms:modified>
</cp:coreProperties>
</file>