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 " sheetId="1" r:id="rId1"/>
  </sheets>
  <calcPr calcId="144525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2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C37" i="1" l="1"/>
  <c r="B34" i="1"/>
  <c r="B33" i="1"/>
  <c r="B32" i="1"/>
  <c r="B30" i="1"/>
  <c r="B29" i="1"/>
  <c r="B28" i="1"/>
  <c r="B26" i="1"/>
  <c r="B25" i="1"/>
  <c r="B24" i="1"/>
  <c r="B23" i="1"/>
  <c r="B22" i="1"/>
  <c r="B15" i="1"/>
  <c r="B31" i="1" s="1"/>
  <c r="B11" i="1"/>
  <c r="B27" i="1" s="1"/>
</calcChain>
</file>

<file path=xl/sharedStrings.xml><?xml version="1.0" encoding="utf-8"?>
<sst xmlns="http://schemas.openxmlformats.org/spreadsheetml/2006/main" count="75" uniqueCount="30">
  <si>
    <t>ตารางที่  2  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</si>
  <si>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</si>
  <si>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</si>
  <si>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</si>
  <si>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</si>
  <si>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</si>
  <si>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</si>
  <si>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</si>
  <si>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</si>
  <si>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</si>
  <si>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</si>
  <si>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</si>
  <si>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</si>
  <si>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</si>
  <si>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</si>
  <si>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</si>
  <si>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</si>
  <si>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</si>
  <si>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</si>
  <si>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หมายเหตุ :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</si>
  <si>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>สำนักงานสถิติแห่งชาติ กระทรวงเทคโนโลยีสารสนเทศและการสื่อสาร</t>
  </si>
  <si>
    <t>จังหวัดเพชรบูรณ์  พ.ศ.  2556</t>
  </si>
  <si>
    <t xml:space="preserve">ที่มา : สรุปผลการสำรวจภาวะการทำงานของประชากร จังหวัดเพชรบูรณ์ 2556 </t>
  </si>
  <si>
    <t>ไตรมาสที่ 1</t>
  </si>
  <si>
    <t>ไตรมาสที่ 2</t>
  </si>
  <si>
    <t>ไตรมาสที่ 3</t>
  </si>
  <si>
    <t>ไตรมาสที่ 4</t>
  </si>
  <si>
    <t>รวมเฉลี่ยไตรมาส</t>
  </si>
  <si>
    <t>..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</si>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</sst>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"/>
    <numFmt numFmtId="188" formatCode="0.0"/>
    <numFmt numFmtId="189" formatCode="0.0000"/>
    <numFmt numFmtId="190" formatCode="0.000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87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190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3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/>
    <xf numFmtId="3" fontId="4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188" fontId="4" fillId="0" borderId="4" xfId="0" applyNumberFormat="1" applyFont="1" applyFill="1" applyBorder="1" applyAlignment="1">
      <alignment horizontal="right"/>
    </xf>
    <xf numFmtId="188" fontId="2" fillId="0" borderId="4" xfId="0" applyNumberFormat="1" applyFont="1" applyFill="1" applyBorder="1" applyAlignment="1">
      <alignment horizontal="right" vertical="center"/>
    </xf>
    <xf numFmtId="188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88" fontId="2" fillId="0" borderId="4" xfId="0" applyNumberFormat="1" applyFont="1" applyFill="1" applyBorder="1" applyAlignment="1">
      <alignment horizontal="right"/>
    </xf>
    <xf numFmtId="0" fontId="2" fillId="0" borderId="1" xfId="0" applyFont="1" applyFill="1" applyBorder="1"/>
    <xf numFmtId="188" fontId="4" fillId="0" borderId="4" xfId="0" applyNumberFormat="1" applyFont="1" applyFill="1" applyBorder="1"/>
    <xf numFmtId="3" fontId="4" fillId="0" borderId="4" xfId="0" quotePrefix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U41"/>
  <sheetViews>
    <sheetView showGridLines="0" tabSelected="1" topLeftCell="A19" zoomScaleNormal="100" zoomScaleSheetLayoutView="100" workbookViewId="0">
      <selection activeCell="F23" sqref="F23"/>
    </sheetView>
  </sheetViews>
  <sheetFormatPr defaultRowHeight="26.25" customHeight="1" x14ac:dyDescent="0.35"/>
  <cols>
    <col min="1" max="1" width="32.140625" style="1" customWidth="1"/>
    <col min="2" max="5" width="12.7109375" style="4" customWidth="1"/>
    <col min="6" max="6" width="15.28515625" style="4" customWidth="1"/>
    <col min="7" max="16384" width="9.140625" style="4"/>
  </cols>
  <sheetData>
    <row r="1" spans="1:255" s="1" customFormat="1" ht="30" customHeight="1" x14ac:dyDescent="0.35">
      <c r="A1" s="1" t="s">
        <v>0</v>
      </c>
      <c r="B1" s="2"/>
      <c r="C1" s="2"/>
      <c r="D1" s="2"/>
    </row>
    <row r="2" spans="1:255" s="1" customFormat="1" ht="21" x14ac:dyDescent="0.35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4.5" customHeight="1" x14ac:dyDescent="0.35"/>
    <row r="4" spans="1:255" s="6" customFormat="1" ht="29.25" customHeight="1" x14ac:dyDescent="0.3">
      <c r="A4" s="5" t="s">
        <v>1</v>
      </c>
      <c r="B4" s="20" t="s">
        <v>23</v>
      </c>
      <c r="C4" s="20" t="s">
        <v>24</v>
      </c>
      <c r="D4" s="20" t="s">
        <v>25</v>
      </c>
      <c r="E4" s="20" t="s">
        <v>26</v>
      </c>
      <c r="F4" s="20" t="s">
        <v>27</v>
      </c>
    </row>
    <row r="5" spans="1:255" s="6" customFormat="1" ht="10.5" customHeight="1" x14ac:dyDescent="0.3">
      <c r="A5" s="13"/>
      <c r="B5" s="21"/>
      <c r="C5" s="21"/>
      <c r="D5" s="21"/>
      <c r="E5" s="22"/>
      <c r="F5" s="23"/>
    </row>
    <row r="6" spans="1:255" s="33" customFormat="1" ht="24.95" customHeight="1" x14ac:dyDescent="0.5">
      <c r="A6" s="7" t="s">
        <v>2</v>
      </c>
      <c r="B6" s="24">
        <v>857138</v>
      </c>
      <c r="C6" s="24">
        <v>608142</v>
      </c>
      <c r="D6" s="24">
        <v>861060</v>
      </c>
      <c r="E6" s="32">
        <v>862927</v>
      </c>
      <c r="F6" s="32">
        <f>SUM(B6:E6)/4</f>
        <v>797316.75</v>
      </c>
    </row>
    <row r="7" spans="1:255" s="8" customFormat="1" ht="20.25" customHeight="1" x14ac:dyDescent="0.5">
      <c r="A7" s="9" t="s">
        <v>3</v>
      </c>
      <c r="B7" s="25">
        <v>47479</v>
      </c>
      <c r="C7" s="25">
        <v>11076</v>
      </c>
      <c r="D7" s="25">
        <v>34690</v>
      </c>
      <c r="E7" s="31">
        <v>40887</v>
      </c>
      <c r="F7" s="31">
        <f t="shared" ref="F7:F19" si="0">SUM(B7:E7)/4</f>
        <v>33533</v>
      </c>
    </row>
    <row r="8" spans="1:255" s="8" customFormat="1" ht="20.25" customHeight="1" x14ac:dyDescent="0.3">
      <c r="A8" s="2" t="s">
        <v>4</v>
      </c>
      <c r="B8" s="25">
        <v>311598</v>
      </c>
      <c r="C8" s="25">
        <v>216267</v>
      </c>
      <c r="D8" s="25">
        <v>216090</v>
      </c>
      <c r="E8" s="31">
        <v>276208</v>
      </c>
      <c r="F8" s="31">
        <f t="shared" si="0"/>
        <v>255040.75</v>
      </c>
    </row>
    <row r="9" spans="1:255" s="8" customFormat="1" ht="20.25" customHeight="1" x14ac:dyDescent="0.5">
      <c r="A9" s="10" t="s">
        <v>5</v>
      </c>
      <c r="B9" s="25">
        <v>193431</v>
      </c>
      <c r="C9" s="25">
        <v>167417</v>
      </c>
      <c r="D9" s="25">
        <v>275621</v>
      </c>
      <c r="E9" s="31">
        <v>212394</v>
      </c>
      <c r="F9" s="31">
        <f t="shared" si="0"/>
        <v>212215.75</v>
      </c>
    </row>
    <row r="10" spans="1:255" s="8" customFormat="1" ht="20.25" customHeight="1" x14ac:dyDescent="0.5">
      <c r="A10" s="10" t="s">
        <v>6</v>
      </c>
      <c r="B10" s="25">
        <v>135555</v>
      </c>
      <c r="C10" s="25">
        <v>85936</v>
      </c>
      <c r="D10" s="25">
        <v>169550</v>
      </c>
      <c r="E10" s="31">
        <v>169067</v>
      </c>
      <c r="F10" s="31">
        <f t="shared" si="0"/>
        <v>140027</v>
      </c>
    </row>
    <row r="11" spans="1:255" s="2" customFormat="1" ht="20.25" customHeight="1" x14ac:dyDescent="0.3">
      <c r="A11" s="2" t="s">
        <v>7</v>
      </c>
      <c r="B11" s="26">
        <f>SUM(B12:B14)</f>
        <v>86941</v>
      </c>
      <c r="C11" s="26">
        <v>62972</v>
      </c>
      <c r="D11" s="26">
        <v>103518</v>
      </c>
      <c r="E11" s="26">
        <v>99714</v>
      </c>
      <c r="F11" s="31">
        <f t="shared" si="0"/>
        <v>88286.25</v>
      </c>
    </row>
    <row r="12" spans="1:255" s="2" customFormat="1" ht="20.25" customHeight="1" x14ac:dyDescent="0.3">
      <c r="A12" s="11" t="s">
        <v>8</v>
      </c>
      <c r="B12" s="25">
        <v>66482</v>
      </c>
      <c r="C12" s="25">
        <v>47679</v>
      </c>
      <c r="D12" s="27">
        <v>87739</v>
      </c>
      <c r="E12" s="26">
        <v>81874</v>
      </c>
      <c r="F12" s="31">
        <f t="shared" si="0"/>
        <v>70943.5</v>
      </c>
      <c r="I12" s="2" t="s">
        <v>9</v>
      </c>
    </row>
    <row r="13" spans="1:255" s="2" customFormat="1" ht="20.25" customHeight="1" x14ac:dyDescent="0.3">
      <c r="A13" s="11" t="s">
        <v>10</v>
      </c>
      <c r="B13" s="25">
        <v>20377</v>
      </c>
      <c r="C13" s="25">
        <v>15293</v>
      </c>
      <c r="D13" s="27">
        <v>15779</v>
      </c>
      <c r="E13" s="26">
        <v>17840</v>
      </c>
      <c r="F13" s="31">
        <f t="shared" si="0"/>
        <v>17322.25</v>
      </c>
    </row>
    <row r="14" spans="1:255" s="2" customFormat="1" ht="20.25" customHeight="1" x14ac:dyDescent="0.3">
      <c r="A14" s="12" t="s">
        <v>11</v>
      </c>
      <c r="B14" s="25">
        <v>82</v>
      </c>
      <c r="C14" s="27" t="s">
        <v>12</v>
      </c>
      <c r="D14" s="27" t="s">
        <v>12</v>
      </c>
      <c r="E14" s="27" t="s">
        <v>12</v>
      </c>
      <c r="F14" s="31">
        <f t="shared" si="0"/>
        <v>20.5</v>
      </c>
      <c r="G14" s="2" t="s">
        <v>9</v>
      </c>
      <c r="H14" s="2" t="s">
        <v>9</v>
      </c>
      <c r="I14" s="2" t="s">
        <v>9</v>
      </c>
    </row>
    <row r="15" spans="1:255" s="2" customFormat="1" ht="20.25" customHeight="1" x14ac:dyDescent="0.3">
      <c r="A15" s="2" t="s">
        <v>13</v>
      </c>
      <c r="B15" s="26">
        <f>SUM(B16:B18)</f>
        <v>82133</v>
      </c>
      <c r="C15" s="26">
        <v>64474</v>
      </c>
      <c r="D15" s="26">
        <v>61591</v>
      </c>
      <c r="E15" s="26">
        <v>64562</v>
      </c>
      <c r="F15" s="31">
        <f t="shared" si="0"/>
        <v>68190</v>
      </c>
    </row>
    <row r="16" spans="1:255" s="8" customFormat="1" ht="20.25" customHeight="1" x14ac:dyDescent="0.5">
      <c r="A16" s="12" t="s">
        <v>14</v>
      </c>
      <c r="B16" s="25">
        <v>50682</v>
      </c>
      <c r="C16" s="25">
        <v>39711</v>
      </c>
      <c r="D16" s="25">
        <v>34147</v>
      </c>
      <c r="E16" s="31">
        <v>33620</v>
      </c>
      <c r="F16" s="31">
        <f t="shared" si="0"/>
        <v>39540</v>
      </c>
    </row>
    <row r="17" spans="1:9" s="8" customFormat="1" ht="20.25" customHeight="1" x14ac:dyDescent="0.5">
      <c r="A17" s="12" t="s">
        <v>15</v>
      </c>
      <c r="B17" s="25">
        <v>18454</v>
      </c>
      <c r="C17" s="25">
        <v>14650</v>
      </c>
      <c r="D17" s="25">
        <v>11822</v>
      </c>
      <c r="E17" s="31">
        <v>14085</v>
      </c>
      <c r="F17" s="31">
        <f t="shared" si="0"/>
        <v>14752.75</v>
      </c>
    </row>
    <row r="18" spans="1:9" s="8" customFormat="1" ht="20.25" customHeight="1" x14ac:dyDescent="0.5">
      <c r="A18" s="12" t="s">
        <v>16</v>
      </c>
      <c r="B18" s="25">
        <v>12997</v>
      </c>
      <c r="C18" s="25">
        <v>10113</v>
      </c>
      <c r="D18" s="25">
        <v>15622</v>
      </c>
      <c r="E18" s="31">
        <v>16857</v>
      </c>
      <c r="F18" s="31">
        <f t="shared" si="0"/>
        <v>13897.25</v>
      </c>
    </row>
    <row r="19" spans="1:9" s="8" customFormat="1" ht="20.25" customHeight="1" x14ac:dyDescent="0.5">
      <c r="A19" s="12" t="s">
        <v>17</v>
      </c>
      <c r="B19" s="25" t="s">
        <v>12</v>
      </c>
      <c r="C19" s="25" t="s">
        <v>12</v>
      </c>
      <c r="D19" s="25" t="s">
        <v>12</v>
      </c>
      <c r="E19" s="31">
        <v>95</v>
      </c>
      <c r="F19" s="31">
        <f t="shared" si="0"/>
        <v>23.75</v>
      </c>
    </row>
    <row r="20" spans="1:9" s="8" customFormat="1" ht="20.25" customHeight="1" x14ac:dyDescent="0.5">
      <c r="A20" s="12" t="s">
        <v>18</v>
      </c>
      <c r="B20" s="25" t="s">
        <v>12</v>
      </c>
      <c r="C20" s="25" t="s">
        <v>12</v>
      </c>
      <c r="D20" s="25" t="s">
        <v>12</v>
      </c>
      <c r="E20" s="34" t="s">
        <v>12</v>
      </c>
      <c r="F20" s="38" t="s">
        <v>12</v>
      </c>
    </row>
    <row r="21" spans="1:9" s="8" customFormat="1" ht="20.25" customHeight="1" x14ac:dyDescent="0.5">
      <c r="A21" s="12"/>
      <c r="B21" s="40" t="s">
        <v>29</v>
      </c>
      <c r="C21" s="41"/>
      <c r="D21" s="41"/>
      <c r="E21" s="41"/>
      <c r="F21" s="42"/>
    </row>
    <row r="22" spans="1:9" s="6" customFormat="1" ht="24.95" customHeight="1" x14ac:dyDescent="0.3">
      <c r="A22" s="13" t="s">
        <v>2</v>
      </c>
      <c r="B22" s="28">
        <f>B6*100/B6</f>
        <v>100</v>
      </c>
      <c r="C22" s="28">
        <v>100</v>
      </c>
      <c r="D22" s="28">
        <v>100</v>
      </c>
      <c r="E22" s="37">
        <v>100</v>
      </c>
      <c r="F22" s="37"/>
    </row>
    <row r="23" spans="1:9" s="2" customFormat="1" ht="20.25" customHeight="1" x14ac:dyDescent="0.3">
      <c r="A23" s="9" t="s">
        <v>3</v>
      </c>
      <c r="B23" s="29">
        <f>B7/$B$6*100</f>
        <v>5.539248055738982</v>
      </c>
      <c r="C23" s="29">
        <v>1.8212851603737286</v>
      </c>
      <c r="D23" s="29">
        <v>4.028755255150628</v>
      </c>
      <c r="E23" s="30">
        <v>4.7381759986650094</v>
      </c>
      <c r="F23" s="30">
        <f>SUM(B23:E23)/4</f>
        <v>4.0318661174820871</v>
      </c>
    </row>
    <row r="24" spans="1:9" s="2" customFormat="1" ht="20.25" customHeight="1" x14ac:dyDescent="0.3">
      <c r="A24" s="2" t="s">
        <v>4</v>
      </c>
      <c r="B24" s="29">
        <f t="shared" ref="B24:B33" si="1">B8/$B$6*100</f>
        <v>36.353306002067342</v>
      </c>
      <c r="C24" s="29">
        <v>35.561924682064387</v>
      </c>
      <c r="D24" s="29">
        <v>25.095812138526931</v>
      </c>
      <c r="E24" s="30">
        <v>32.008269529172225</v>
      </c>
      <c r="F24" s="30">
        <f t="shared" ref="F24:F34" si="2">SUM(B24:E24)/4</f>
        <v>32.254828087957719</v>
      </c>
      <c r="H24" s="2" t="s">
        <v>9</v>
      </c>
    </row>
    <row r="25" spans="1:9" s="2" customFormat="1" ht="20.25" customHeight="1" x14ac:dyDescent="0.3">
      <c r="A25" s="10" t="s">
        <v>5</v>
      </c>
      <c r="B25" s="29">
        <f t="shared" si="1"/>
        <v>22.567077880107988</v>
      </c>
      <c r="C25" s="29">
        <v>27.529261258061439</v>
      </c>
      <c r="D25" s="29">
        <v>32.009499918704854</v>
      </c>
      <c r="E25" s="30">
        <v>24.613205983820183</v>
      </c>
      <c r="F25" s="30">
        <f t="shared" si="2"/>
        <v>26.679761260173617</v>
      </c>
      <c r="I25" s="2" t="s">
        <v>9</v>
      </c>
    </row>
    <row r="26" spans="1:9" s="2" customFormat="1" ht="20.25" customHeight="1" x14ac:dyDescent="0.3">
      <c r="A26" s="10" t="s">
        <v>6</v>
      </c>
      <c r="B26" s="29">
        <f t="shared" si="1"/>
        <v>15.814839617424498</v>
      </c>
      <c r="C26" s="29">
        <v>14.130910215048459</v>
      </c>
      <c r="D26" s="29">
        <v>19.690846166353097</v>
      </c>
      <c r="E26" s="30">
        <v>19.592271420409837</v>
      </c>
      <c r="F26" s="30">
        <f t="shared" si="2"/>
        <v>17.307216854808971</v>
      </c>
    </row>
    <row r="27" spans="1:9" s="2" customFormat="1" ht="20.25" customHeight="1" x14ac:dyDescent="0.3">
      <c r="A27" s="2" t="s">
        <v>7</v>
      </c>
      <c r="B27" s="29">
        <f t="shared" si="1"/>
        <v>10.143174144653488</v>
      </c>
      <c r="C27" s="29">
        <v>10.354818447007442</v>
      </c>
      <c r="D27" s="29">
        <v>12.022158734582957</v>
      </c>
      <c r="E27" s="30">
        <v>11.555322756154345</v>
      </c>
      <c r="F27" s="30">
        <f t="shared" si="2"/>
        <v>11.018868520599559</v>
      </c>
      <c r="I27" s="2" t="s">
        <v>9</v>
      </c>
    </row>
    <row r="28" spans="1:9" s="2" customFormat="1" ht="20.25" customHeight="1" x14ac:dyDescent="0.3">
      <c r="A28" s="11" t="s">
        <v>8</v>
      </c>
      <c r="B28" s="29">
        <f t="shared" si="1"/>
        <v>7.7562772855712847</v>
      </c>
      <c r="C28" s="29">
        <v>7.8401097112187612</v>
      </c>
      <c r="D28" s="29">
        <v>10.189649966320582</v>
      </c>
      <c r="E28" s="30">
        <v>9.4879404630982691</v>
      </c>
      <c r="F28" s="30">
        <f t="shared" si="2"/>
        <v>8.8184943565522236</v>
      </c>
      <c r="H28" s="2" t="s">
        <v>9</v>
      </c>
    </row>
    <row r="29" spans="1:9" s="2" customFormat="1" ht="20.25" customHeight="1" x14ac:dyDescent="0.3">
      <c r="A29" s="11" t="s">
        <v>10</v>
      </c>
      <c r="B29" s="29">
        <f>B13/$B$6*100</f>
        <v>2.3773301382041168</v>
      </c>
      <c r="C29" s="29">
        <v>2.5147087357886808</v>
      </c>
      <c r="D29" s="29">
        <v>1.8325087682623742</v>
      </c>
      <c r="E29" s="30">
        <v>2.0673822930560757</v>
      </c>
      <c r="F29" s="30">
        <f t="shared" si="2"/>
        <v>2.1979824838278121</v>
      </c>
    </row>
    <row r="30" spans="1:9" s="2" customFormat="1" ht="20.25" customHeight="1" x14ac:dyDescent="0.3">
      <c r="A30" s="12" t="s">
        <v>11</v>
      </c>
      <c r="B30" s="29">
        <f>B14/$B$6*100</f>
        <v>9.566720878084977E-3</v>
      </c>
      <c r="C30" s="29" t="s">
        <v>12</v>
      </c>
      <c r="D30" s="29" t="s">
        <v>12</v>
      </c>
      <c r="E30" s="35" t="s">
        <v>12</v>
      </c>
      <c r="F30" s="30">
        <f t="shared" si="2"/>
        <v>2.3916802195212443E-3</v>
      </c>
      <c r="H30" s="2" t="s">
        <v>9</v>
      </c>
    </row>
    <row r="31" spans="1:9" s="2" customFormat="1" ht="20.25" customHeight="1" x14ac:dyDescent="0.3">
      <c r="A31" s="2" t="s">
        <v>13</v>
      </c>
      <c r="B31" s="29">
        <f t="shared" si="1"/>
        <v>9.5822376326799183</v>
      </c>
      <c r="C31" s="29">
        <v>10.601800237444545</v>
      </c>
      <c r="D31" s="29">
        <v>7.1529277866815315</v>
      </c>
      <c r="E31" s="30">
        <v>7.4817452692985622</v>
      </c>
      <c r="F31" s="30">
        <f t="shared" si="2"/>
        <v>8.7046777315261394</v>
      </c>
    </row>
    <row r="32" spans="1:9" s="2" customFormat="1" ht="20.25" customHeight="1" x14ac:dyDescent="0.3">
      <c r="A32" s="12" t="s">
        <v>14</v>
      </c>
      <c r="B32" s="29">
        <f t="shared" si="1"/>
        <v>5.9129335066232036</v>
      </c>
      <c r="C32" s="29">
        <v>6.5298894008307267</v>
      </c>
      <c r="D32" s="29">
        <v>3.9656934476110841</v>
      </c>
      <c r="E32" s="30">
        <v>3.8960421912861691</v>
      </c>
      <c r="F32" s="30">
        <f t="shared" si="2"/>
        <v>5.0761396365877962</v>
      </c>
    </row>
    <row r="33" spans="1:6" s="2" customFormat="1" ht="20.25" customHeight="1" x14ac:dyDescent="0.3">
      <c r="A33" s="12" t="s">
        <v>15</v>
      </c>
      <c r="B33" s="29">
        <f t="shared" si="1"/>
        <v>2.1529788668802454</v>
      </c>
      <c r="C33" s="29">
        <v>2.408976850801293</v>
      </c>
      <c r="D33" s="29">
        <v>1.3729589111095626</v>
      </c>
      <c r="E33" s="30">
        <v>1.63223540345823</v>
      </c>
      <c r="F33" s="30">
        <f t="shared" si="2"/>
        <v>1.8917875080623328</v>
      </c>
    </row>
    <row r="34" spans="1:6" s="2" customFormat="1" ht="20.25" customHeight="1" x14ac:dyDescent="0.3">
      <c r="A34" s="12" t="s">
        <v>16</v>
      </c>
      <c r="B34" s="29">
        <f>B18/$B$6*100</f>
        <v>1.5163252591764687</v>
      </c>
      <c r="C34" s="29">
        <v>1.6629339858125241</v>
      </c>
      <c r="D34" s="29">
        <v>1.8142754279608855</v>
      </c>
      <c r="E34" s="30">
        <v>1.9534676745541626</v>
      </c>
      <c r="F34" s="30">
        <f t="shared" si="2"/>
        <v>1.7367505868760102</v>
      </c>
    </row>
    <row r="35" spans="1:6" s="2" customFormat="1" ht="20.25" customHeight="1" x14ac:dyDescent="0.3">
      <c r="A35" s="12" t="s">
        <v>17</v>
      </c>
      <c r="B35" s="29" t="s">
        <v>12</v>
      </c>
      <c r="C35" s="29" t="s">
        <v>12</v>
      </c>
      <c r="D35" s="29" t="s">
        <v>12</v>
      </c>
      <c r="E35" s="35" t="s">
        <v>28</v>
      </c>
      <c r="F35" s="39" t="s">
        <v>12</v>
      </c>
    </row>
    <row r="36" spans="1:6" s="2" customFormat="1" ht="20.25" customHeight="1" x14ac:dyDescent="0.3">
      <c r="A36" s="12" t="s">
        <v>18</v>
      </c>
      <c r="B36" s="29" t="s">
        <v>12</v>
      </c>
      <c r="C36" s="29" t="s">
        <v>12</v>
      </c>
      <c r="D36" s="29" t="s">
        <v>12</v>
      </c>
      <c r="E36" s="35" t="s">
        <v>12</v>
      </c>
      <c r="F36" s="39" t="s">
        <v>12</v>
      </c>
    </row>
    <row r="37" spans="1:6" s="2" customFormat="1" ht="5.0999999999999996" customHeight="1" x14ac:dyDescent="0.3">
      <c r="A37" s="14"/>
      <c r="B37" s="15"/>
      <c r="C37" s="16" t="e">
        <f>SUM(#REF!/$C$6*100)</f>
        <v>#REF!</v>
      </c>
      <c r="D37" s="17"/>
      <c r="E37" s="36"/>
      <c r="F37" s="36"/>
    </row>
    <row r="38" spans="1:6" ht="3" customHeight="1" x14ac:dyDescent="0.35">
      <c r="A38" s="2"/>
    </row>
    <row r="39" spans="1:6" ht="21" x14ac:dyDescent="0.35">
      <c r="A39" s="18" t="s">
        <v>19</v>
      </c>
    </row>
    <row r="40" spans="1:6" ht="21" x14ac:dyDescent="0.35">
      <c r="A40" s="2" t="s">
        <v>22</v>
      </c>
    </row>
    <row r="41" spans="1:6" ht="21" x14ac:dyDescent="0.35">
      <c r="A41" s="19" t="s">
        <v>20</v>
      </c>
    </row>
  </sheetData>
  <mergeCells count="1">
    <mergeCell ref="B21:F21"/>
  </mergeCells>
  <pageMargins left="0.70866141732283472" right="0" top="0.98425196850393704" bottom="0" header="0.51181102362204722" footer="0"/>
  <pageSetup paperSize="9" firstPageNumber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nongkhowhom</cp:lastModifiedBy>
  <dcterms:created xsi:type="dcterms:W3CDTF">2014-12-25T03:46:11Z</dcterms:created>
  <dcterms:modified xsi:type="dcterms:W3CDTF">2009-01-10T19:20:31Z</dcterms:modified>
</cp:coreProperties>
</file>