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2" sheetId="1" r:id="rId1"/>
  </sheets>
  <definedNames>
    <definedName name="_xlnm.Print_Area" localSheetId="0">ตารางที่2!$A$1:$D$40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7"/>
  <c r="B16"/>
  <c r="B15" s="1"/>
  <c r="D15"/>
  <c r="D6" s="1"/>
  <c r="C15"/>
  <c r="B14"/>
  <c r="B13"/>
  <c r="B12"/>
  <c r="D11"/>
  <c r="C11"/>
  <c r="C6" s="1"/>
  <c r="B11"/>
  <c r="B10"/>
  <c r="B9"/>
  <c r="B8"/>
  <c r="B7"/>
  <c r="D36" l="1"/>
  <c r="D34"/>
  <c r="D32"/>
  <c r="D29"/>
  <c r="D25"/>
  <c r="D23"/>
  <c r="D28"/>
  <c r="D35"/>
  <c r="D33"/>
  <c r="D26"/>
  <c r="D24"/>
  <c r="B28"/>
  <c r="B6"/>
  <c r="B29" s="1"/>
  <c r="C36"/>
  <c r="C25"/>
  <c r="C23"/>
  <c r="C35"/>
  <c r="C33"/>
  <c r="C30"/>
  <c r="C28"/>
  <c r="C26"/>
  <c r="C24"/>
  <c r="C34"/>
  <c r="C32"/>
  <c r="C29"/>
  <c r="B24"/>
  <c r="B30"/>
  <c r="B33"/>
  <c r="B35" l="1"/>
  <c r="B23"/>
  <c r="B27"/>
  <c r="C31"/>
  <c r="C27"/>
  <c r="C22" s="1"/>
  <c r="D27"/>
  <c r="D31"/>
  <c r="B34"/>
  <c r="B36"/>
  <c r="B25"/>
  <c r="B32"/>
  <c r="B26"/>
  <c r="B31"/>
  <c r="B22" l="1"/>
</calcChain>
</file>

<file path=xl/sharedStrings.xml><?xml version="1.0" encoding="utf-8"?>
<sst xmlns="http://schemas.openxmlformats.org/spreadsheetml/2006/main" count="43" uniqueCount="27">
  <si>
    <t>ตารางที่ 2  ประชากรอายุ 15 ปีขึ้นไป จำแนกตามระดับการศึกษาที่สำเร็จ และเพศ</t>
  </si>
  <si>
    <t xml:space="preserve">                เดือนเมษายน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</si>
  <si>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</si>
  <si>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</si>
  <si>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</si>
  <si>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</si>
  <si>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</si>
  <si>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</si>
  <si>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</si>
  <si>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</si>
  <si>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</si>
  <si>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</si>
  <si>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</si>
  <si>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</si>
  <si>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</si>
  <si>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</si>
  <si>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</si>
  <si>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</si>
  <si>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</si>
  <si>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</si>
  <si>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</si>
  <si>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</si>
  <si>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</si>
  <si>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</si>
  <si>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</si>
  <si>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</si>
  <si>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เดือนเมษายน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</si>
</sst>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189" fontId="3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Alignment="1">
      <alignment vertical="top"/>
    </xf>
    <xf numFmtId="188" fontId="7" fillId="0" borderId="0" xfId="0" applyNumberFormat="1" applyFont="1"/>
    <xf numFmtId="0" fontId="9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0"/>
  <sheetViews>
    <sheetView showGridLines="0" tabSelected="1" view="pageBreakPreview" topLeftCell="A31" zoomScale="80" zoomScaleNormal="75" zoomScaleSheetLayoutView="80" workbookViewId="0">
      <selection activeCell="I29" sqref="I29"/>
    </sheetView>
  </sheetViews>
  <sheetFormatPr defaultRowHeight="26.25" customHeight="1"/>
  <cols>
    <col min="1" max="1" width="33.28515625" style="1" customWidth="1"/>
    <col min="2" max="4" width="22.7109375" style="2" customWidth="1"/>
    <col min="5" max="16384" width="9.140625" style="2"/>
  </cols>
  <sheetData>
    <row r="1" spans="1:4" s="1" customFormat="1" ht="27.75">
      <c r="A1" s="1" t="s">
        <v>0</v>
      </c>
      <c r="B1" s="2"/>
      <c r="C1" s="2"/>
      <c r="D1" s="2"/>
    </row>
    <row r="2" spans="1:4" ht="27.75">
      <c r="A2" s="1" t="s">
        <v>1</v>
      </c>
    </row>
    <row r="3" spans="1:4" ht="8.25" customHeight="1"/>
    <row r="4" spans="1:4" s="1" customFormat="1" ht="30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7.75">
      <c r="B5" s="37" t="s">
        <v>6</v>
      </c>
      <c r="C5" s="37"/>
      <c r="D5" s="37"/>
    </row>
    <row r="6" spans="1:4" s="8" customFormat="1" ht="24.95" customHeight="1">
      <c r="A6" s="5" t="s">
        <v>7</v>
      </c>
      <c r="B6" s="6">
        <f>C6+D6</f>
        <v>437268</v>
      </c>
      <c r="C6" s="7">
        <f>C7+C8+C9+C10+C11+C15+C19+C20</f>
        <v>215779</v>
      </c>
      <c r="D6" s="7">
        <f>D7+D8+D9+D10+D11+D15+D19+D20</f>
        <v>221489</v>
      </c>
    </row>
    <row r="7" spans="1:4" s="11" customFormat="1" ht="24.95" customHeight="1">
      <c r="A7" s="9" t="s">
        <v>8</v>
      </c>
      <c r="B7" s="10">
        <f t="shared" ref="B7:B20" si="0">C7+D7</f>
        <v>17259</v>
      </c>
      <c r="C7" s="10">
        <v>6438</v>
      </c>
      <c r="D7" s="10">
        <v>10821</v>
      </c>
    </row>
    <row r="8" spans="1:4" s="11" customFormat="1" ht="24.95" customHeight="1">
      <c r="A8" s="12" t="s">
        <v>9</v>
      </c>
      <c r="B8" s="10">
        <f t="shared" si="0"/>
        <v>153998</v>
      </c>
      <c r="C8" s="10">
        <v>72727</v>
      </c>
      <c r="D8" s="10">
        <v>81271</v>
      </c>
    </row>
    <row r="9" spans="1:4" s="11" customFormat="1" ht="24.95" customHeight="1">
      <c r="A9" s="13" t="s">
        <v>10</v>
      </c>
      <c r="B9" s="10">
        <f t="shared" si="0"/>
        <v>115398</v>
      </c>
      <c r="C9" s="10">
        <v>58350</v>
      </c>
      <c r="D9" s="10">
        <v>57048</v>
      </c>
    </row>
    <row r="10" spans="1:4" s="11" customFormat="1" ht="24.95" customHeight="1">
      <c r="A10" s="13" t="s">
        <v>11</v>
      </c>
      <c r="B10" s="10">
        <f t="shared" si="0"/>
        <v>70568</v>
      </c>
      <c r="C10" s="10">
        <v>38336</v>
      </c>
      <c r="D10" s="10">
        <v>32232</v>
      </c>
    </row>
    <row r="11" spans="1:4" ht="24.95" customHeight="1">
      <c r="A11" s="12" t="s">
        <v>12</v>
      </c>
      <c r="B11" s="10">
        <f>C11+D11</f>
        <v>51319</v>
      </c>
      <c r="C11" s="10">
        <f>C12+C13+C14</f>
        <v>27499</v>
      </c>
      <c r="D11" s="10">
        <f>D12+D13+D14</f>
        <v>23820</v>
      </c>
    </row>
    <row r="12" spans="1:4" ht="24.95" customHeight="1">
      <c r="A12" s="14" t="s">
        <v>13</v>
      </c>
      <c r="B12" s="10">
        <f>C12+D12</f>
        <v>41312</v>
      </c>
      <c r="C12" s="10">
        <v>20535</v>
      </c>
      <c r="D12" s="10">
        <v>20777</v>
      </c>
    </row>
    <row r="13" spans="1:4" ht="24.95" customHeight="1">
      <c r="A13" s="14" t="s">
        <v>14</v>
      </c>
      <c r="B13" s="10">
        <f t="shared" si="0"/>
        <v>9630</v>
      </c>
      <c r="C13" s="10">
        <v>6679</v>
      </c>
      <c r="D13" s="10">
        <v>2951</v>
      </c>
    </row>
    <row r="14" spans="1:4" ht="24.95" customHeight="1">
      <c r="A14" s="15" t="s">
        <v>15</v>
      </c>
      <c r="B14" s="10">
        <f t="shared" si="0"/>
        <v>377</v>
      </c>
      <c r="C14" s="10">
        <v>285</v>
      </c>
      <c r="D14" s="16">
        <v>92</v>
      </c>
    </row>
    <row r="15" spans="1:4" ht="24.95" customHeight="1">
      <c r="A15" s="12" t="s">
        <v>16</v>
      </c>
      <c r="B15" s="10">
        <f>B16+B17+B18</f>
        <v>28726</v>
      </c>
      <c r="C15" s="10">
        <f>C16+C17+C18</f>
        <v>12429</v>
      </c>
      <c r="D15" s="10">
        <f>D16+D17+D18</f>
        <v>16297</v>
      </c>
    </row>
    <row r="16" spans="1:4" s="11" customFormat="1" ht="24.95" customHeight="1">
      <c r="A16" s="15" t="s">
        <v>17</v>
      </c>
      <c r="B16" s="17">
        <f t="shared" si="0"/>
        <v>16567</v>
      </c>
      <c r="C16" s="17">
        <v>7416</v>
      </c>
      <c r="D16" s="17">
        <v>9151</v>
      </c>
    </row>
    <row r="17" spans="1:6" s="11" customFormat="1" ht="24.95" customHeight="1">
      <c r="A17" s="15" t="s">
        <v>18</v>
      </c>
      <c r="B17" s="17">
        <f t="shared" si="0"/>
        <v>6583</v>
      </c>
      <c r="C17" s="17">
        <v>2838</v>
      </c>
      <c r="D17" s="17">
        <v>3745</v>
      </c>
    </row>
    <row r="18" spans="1:6" s="11" customFormat="1" ht="24.95" customHeight="1">
      <c r="A18" s="15" t="s">
        <v>19</v>
      </c>
      <c r="B18" s="17">
        <f t="shared" si="0"/>
        <v>5576</v>
      </c>
      <c r="C18" s="17">
        <v>2175</v>
      </c>
      <c r="D18" s="17">
        <v>3401</v>
      </c>
    </row>
    <row r="19" spans="1:6" s="11" customFormat="1" ht="24.95" customHeight="1">
      <c r="A19" s="14" t="s">
        <v>20</v>
      </c>
      <c r="B19" s="16">
        <f t="shared" si="0"/>
        <v>0</v>
      </c>
      <c r="C19" s="16">
        <v>0</v>
      </c>
      <c r="D19" s="16">
        <v>0</v>
      </c>
    </row>
    <row r="20" spans="1:6" s="11" customFormat="1" ht="24.95" customHeight="1">
      <c r="A20" s="14" t="s">
        <v>21</v>
      </c>
      <c r="B20" s="16">
        <f t="shared" si="0"/>
        <v>0</v>
      </c>
      <c r="C20" s="16">
        <v>0</v>
      </c>
      <c r="D20" s="16">
        <v>0</v>
      </c>
    </row>
    <row r="21" spans="1:6" ht="24.95" customHeight="1">
      <c r="A21" s="2"/>
      <c r="B21" s="38" t="s">
        <v>22</v>
      </c>
      <c r="C21" s="38"/>
      <c r="D21" s="38"/>
    </row>
    <row r="22" spans="1:6" s="1" customFormat="1" ht="27.75">
      <c r="A22" s="18" t="s">
        <v>7</v>
      </c>
      <c r="B22" s="19">
        <f>B23+B24+B25+B26+B27+B31</f>
        <v>100.02000000000001</v>
      </c>
      <c r="C22" s="19">
        <f>C23+C24+C25+C26+C27+C31</f>
        <v>100.02000000000001</v>
      </c>
      <c r="D22" s="19">
        <v>100</v>
      </c>
      <c r="F22" s="20"/>
    </row>
    <row r="23" spans="1:6" ht="24.95" customHeight="1">
      <c r="A23" s="9" t="s">
        <v>8</v>
      </c>
      <c r="B23" s="21">
        <f>B7/$B$6*100+0.02</f>
        <v>3.9670073273141413</v>
      </c>
      <c r="C23" s="21">
        <f>C7/$C$6*100</f>
        <v>2.9836082287896413</v>
      </c>
      <c r="D23" s="21">
        <f>+D7/$D$6*100</f>
        <v>4.885569938010466</v>
      </c>
      <c r="F23" s="22"/>
    </row>
    <row r="24" spans="1:6" ht="24.95" customHeight="1">
      <c r="A24" s="12" t="s">
        <v>9</v>
      </c>
      <c r="B24" s="21">
        <f t="shared" ref="B24:B36" si="1">B8/$B$6*100</f>
        <v>35.218218575335953</v>
      </c>
      <c r="C24" s="21">
        <f>C8/$C$6*100</f>
        <v>33.704391993660181</v>
      </c>
      <c r="D24" s="21">
        <f t="shared" ref="D24:D29" si="2">+D8/$D$6*100</f>
        <v>36.693018614919929</v>
      </c>
      <c r="F24" s="22"/>
    </row>
    <row r="25" spans="1:6" ht="24.95" customHeight="1">
      <c r="A25" s="13" t="s">
        <v>10</v>
      </c>
      <c r="B25" s="21">
        <f t="shared" si="1"/>
        <v>26.390680315047067</v>
      </c>
      <c r="C25" s="21">
        <f>C9/$C$6*100</f>
        <v>27.041556407250013</v>
      </c>
      <c r="D25" s="21">
        <f>+D9/$D$6*100-0.02</f>
        <v>25.736583848407822</v>
      </c>
      <c r="F25" s="22"/>
    </row>
    <row r="26" spans="1:6" ht="24.95" customHeight="1">
      <c r="A26" s="13" t="s">
        <v>11</v>
      </c>
      <c r="B26" s="21">
        <f t="shared" si="1"/>
        <v>16.138386527255598</v>
      </c>
      <c r="C26" s="21">
        <f>C10/$C$6*100</f>
        <v>17.766325731419645</v>
      </c>
      <c r="D26" s="21">
        <f t="shared" si="2"/>
        <v>14.552415695587593</v>
      </c>
      <c r="F26" s="22"/>
    </row>
    <row r="27" spans="1:6" ht="24.95" customHeight="1">
      <c r="A27" s="2" t="s">
        <v>12</v>
      </c>
      <c r="B27" s="21">
        <f t="shared" si="1"/>
        <v>11.736280724864386</v>
      </c>
      <c r="C27" s="21">
        <f>SUM(C28:C30)</f>
        <v>12.764057577428758</v>
      </c>
      <c r="D27" s="21">
        <f>SUM(D28:D30)-0.02</f>
        <v>10.692947369846809</v>
      </c>
      <c r="F27" s="23"/>
    </row>
    <row r="28" spans="1:6" ht="24.95" customHeight="1">
      <c r="A28" s="14" t="s">
        <v>13</v>
      </c>
      <c r="B28" s="21">
        <f t="shared" si="1"/>
        <v>9.4477528655195453</v>
      </c>
      <c r="C28" s="24">
        <f>C12/$C$6*100</f>
        <v>9.5166814194152352</v>
      </c>
      <c r="D28" s="24">
        <f t="shared" si="2"/>
        <v>9.3806012939694519</v>
      </c>
      <c r="F28" s="22"/>
    </row>
    <row r="29" spans="1:6" ht="24.95" customHeight="1">
      <c r="A29" s="14" t="s">
        <v>14</v>
      </c>
      <c r="B29" s="21">
        <f t="shared" si="1"/>
        <v>2.202310711051346</v>
      </c>
      <c r="C29" s="24">
        <f>C13/$C$6*100</f>
        <v>3.095296576589937</v>
      </c>
      <c r="D29" s="24">
        <f t="shared" si="2"/>
        <v>1.3323460758773573</v>
      </c>
      <c r="F29" s="22"/>
    </row>
    <row r="30" spans="1:6" ht="24.95" customHeight="1">
      <c r="A30" s="15" t="s">
        <v>15</v>
      </c>
      <c r="B30" s="21">
        <f>B14/$B$6*100</f>
        <v>8.6217148293495055E-2</v>
      </c>
      <c r="C30" s="24">
        <f>C14/$C$6*100+0.02</f>
        <v>0.15207958142358616</v>
      </c>
      <c r="D30" s="24" t="s">
        <v>23</v>
      </c>
      <c r="F30" s="25"/>
    </row>
    <row r="31" spans="1:6" ht="24.95" customHeight="1">
      <c r="A31" s="12" t="s">
        <v>16</v>
      </c>
      <c r="B31" s="21">
        <f t="shared" si="1"/>
        <v>6.5694265301828629</v>
      </c>
      <c r="C31" s="24">
        <f>SUM(C32:C34)</f>
        <v>5.7600600614517639</v>
      </c>
      <c r="D31" s="24">
        <f>SUM(D32:D34)</f>
        <v>7.3579274817259535</v>
      </c>
      <c r="F31" s="23"/>
    </row>
    <row r="32" spans="1:6" ht="24.95" customHeight="1">
      <c r="A32" s="15" t="s">
        <v>17</v>
      </c>
      <c r="B32" s="21">
        <f t="shared" si="1"/>
        <v>3.7887519781918644</v>
      </c>
      <c r="C32" s="24">
        <f>C16/$C$6*100</f>
        <v>3.4368497397800528</v>
      </c>
      <c r="D32" s="24">
        <f>+D16/$D$6*100</f>
        <v>4.1315821553214827</v>
      </c>
      <c r="F32" s="22"/>
    </row>
    <row r="33" spans="1:8" ht="24.95" customHeight="1">
      <c r="A33" s="15" t="s">
        <v>18</v>
      </c>
      <c r="B33" s="21">
        <f t="shared" si="1"/>
        <v>1.5054840509710292</v>
      </c>
      <c r="C33" s="24">
        <f>C17/$C$6*100</f>
        <v>1.3152345687022371</v>
      </c>
      <c r="D33" s="24">
        <f>+D17/$D$6*100</f>
        <v>1.6908288899222985</v>
      </c>
      <c r="F33" s="22"/>
    </row>
    <row r="34" spans="1:8" ht="24.95" customHeight="1">
      <c r="A34" s="15" t="s">
        <v>19</v>
      </c>
      <c r="B34" s="21">
        <f t="shared" si="1"/>
        <v>1.2751905010199693</v>
      </c>
      <c r="C34" s="21">
        <f>C18/$C$6*100</f>
        <v>1.0079757529694735</v>
      </c>
      <c r="D34" s="24">
        <f>+D18/$D$6*100</f>
        <v>1.535516436482173</v>
      </c>
      <c r="F34" s="22"/>
    </row>
    <row r="35" spans="1:8" ht="24.95" customHeight="1">
      <c r="A35" s="14" t="s">
        <v>20</v>
      </c>
      <c r="B35" s="21">
        <f t="shared" si="1"/>
        <v>0</v>
      </c>
      <c r="C35" s="21">
        <f>C19/$C$6*100</f>
        <v>0</v>
      </c>
      <c r="D35" s="24">
        <f>+D19/$D$6*100</f>
        <v>0</v>
      </c>
      <c r="F35" s="26"/>
    </row>
    <row r="36" spans="1:8" ht="24.95" customHeight="1">
      <c r="A36" s="27" t="s">
        <v>21</v>
      </c>
      <c r="B36" s="28">
        <f t="shared" si="1"/>
        <v>0</v>
      </c>
      <c r="C36" s="28">
        <f>C20/$C$6*100</f>
        <v>0</v>
      </c>
      <c r="D36" s="29">
        <f>+D20/$D$6*100</f>
        <v>0</v>
      </c>
      <c r="F36" s="22"/>
      <c r="G36" s="30"/>
      <c r="H36" s="30"/>
    </row>
    <row r="37" spans="1:8" s="31" customFormat="1" ht="6.75" customHeight="1">
      <c r="A37" s="31" t="s">
        <v>24</v>
      </c>
      <c r="B37" s="32"/>
      <c r="F37" s="33"/>
      <c r="G37" s="33"/>
      <c r="H37" s="33"/>
    </row>
    <row r="38" spans="1:8" s="31" customFormat="1" ht="26.25" customHeight="1">
      <c r="A38" s="34" t="s">
        <v>24</v>
      </c>
      <c r="B38" s="35"/>
      <c r="C38" s="35"/>
      <c r="D38" s="35"/>
      <c r="F38" s="33"/>
      <c r="G38" s="33"/>
      <c r="H38" s="33"/>
    </row>
    <row r="39" spans="1:8" s="36" customFormat="1" ht="24" customHeight="1">
      <c r="A39" s="36" t="s">
        <v>25</v>
      </c>
    </row>
    <row r="40" spans="1:8" s="36" customFormat="1" ht="27" customHeight="1">
      <c r="A40" s="36" t="s">
        <v>26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2015-12-16T03:09:55Z</dcterms:created>
  <dcterms:modified xsi:type="dcterms:W3CDTF">2015-12-16T04:05:09Z</dcterms:modified>
</cp:coreProperties>
</file>