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2" sheetId="1" r:id="rId1"/>
  </sheets>
  <definedNames>
    <definedName name="_xlnm.Print_Area" localSheetId="0">ตารางที่2!$A$1:$D$40</definedName>
  </definedNames>
  <calcPr calcId="125725"/>
</workbook>
</file>

<file path=xl/calcChain.xml><?xml version="1.0" encoding="utf-8"?>
<calcChain xmlns="http://schemas.openxmlformats.org/spreadsheetml/2006/main">
  <c r="D33" i="1"/>
  <c r="B20"/>
  <c r="B19"/>
  <c r="B18"/>
  <c r="B17"/>
  <c r="B16"/>
  <c r="D15"/>
  <c r="C15"/>
  <c r="B14"/>
  <c r="B13"/>
  <c r="B12"/>
  <c r="D11"/>
  <c r="D6" s="1"/>
  <c r="D23" s="1"/>
  <c r="C11"/>
  <c r="B11" s="1"/>
  <c r="B10"/>
  <c r="B9"/>
  <c r="B8"/>
  <c r="B7"/>
  <c r="C6" l="1"/>
  <c r="D35"/>
  <c r="D28"/>
  <c r="D26"/>
  <c r="D24"/>
  <c r="D34"/>
  <c r="D29"/>
  <c r="D25"/>
  <c r="D30"/>
  <c r="D36"/>
  <c r="D32"/>
  <c r="B15"/>
  <c r="B6"/>
  <c r="B36" s="1"/>
  <c r="C30"/>
  <c r="C29"/>
  <c r="C32"/>
  <c r="C34"/>
  <c r="C36"/>
  <c r="C26"/>
  <c r="C28"/>
  <c r="C33"/>
  <c r="C35" l="1"/>
  <c r="C23"/>
  <c r="C24"/>
  <c r="C25"/>
  <c r="B25"/>
  <c r="B34"/>
  <c r="B24"/>
  <c r="B33"/>
  <c r="B29"/>
  <c r="B23"/>
  <c r="B31"/>
  <c r="B26"/>
  <c r="B32"/>
  <c r="D27"/>
  <c r="C27"/>
  <c r="C31"/>
  <c r="B35"/>
  <c r="B28"/>
  <c r="D31"/>
  <c r="B27"/>
  <c r="B22" s="1"/>
  <c r="C22" l="1"/>
</calcChain>
</file>

<file path=xl/sharedStrings.xml><?xml version="1.0" encoding="utf-8"?>
<sst xmlns="http://schemas.openxmlformats.org/spreadsheetml/2006/main" count="43" uniqueCount="27">
  <si>
    <t>ตารางที่ 2  ประชากรอายุ 15 ปีขึ้นไป จำแนกตามระดับการศึกษาที่สำเร็จ และเพศ</t>
  </si>
  <si>
    <t xml:space="preserve">                เดือนมีนาคม พ.ศ. 2556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</si>
  <si>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</si>
  <si>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</si>
  <si>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</si>
  <si>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</si>
  <si>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</si>
  <si>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</si>
  <si>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</si>
  <si>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</si>
  <si>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</si>
  <si>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</si>
  <si>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</si>
  <si>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</si>
  <si>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</si>
  <si>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</si>
  <si>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</si>
  <si>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</si>
  <si>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</si>
  <si>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</si>
  <si>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</si>
  <si>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</si>
  <si>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</si>
  <si>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</si>
  <si>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</si>
  <si>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</si>
  <si>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เดือนมีนาคม พ.ศ. 2556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</si>
</sst>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/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187" fontId="3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/>
    <xf numFmtId="189" fontId="3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8" fontId="6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90" fontId="3" fillId="0" borderId="0" xfId="0" applyNumberFormat="1" applyFont="1" applyBorder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2" xfId="0" applyFont="1" applyBorder="1" applyAlignment="1" applyProtection="1">
      <alignment horizontal="left"/>
    </xf>
    <xf numFmtId="189" fontId="3" fillId="0" borderId="2" xfId="0" applyNumberFormat="1" applyFont="1" applyBorder="1" applyAlignment="1">
      <alignment horizontal="right"/>
    </xf>
    <xf numFmtId="189" fontId="5" fillId="0" borderId="2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188" fontId="7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0" fontId="8" fillId="0" borderId="0" xfId="0" applyFont="1" applyAlignment="1">
      <alignment vertical="top"/>
    </xf>
    <xf numFmtId="188" fontId="7" fillId="0" borderId="0" xfId="0" applyNumberFormat="1" applyFont="1"/>
    <xf numFmtId="0" fontId="9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40"/>
  <sheetViews>
    <sheetView showGridLines="0" tabSelected="1" view="pageBreakPreview" topLeftCell="A30" zoomScale="80" zoomScaleNormal="75" zoomScaleSheetLayoutView="80" workbookViewId="0">
      <selection activeCell="G29" sqref="G29"/>
    </sheetView>
  </sheetViews>
  <sheetFormatPr defaultRowHeight="26.25" customHeight="1"/>
  <cols>
    <col min="1" max="1" width="33.28515625" style="1" customWidth="1"/>
    <col min="2" max="4" width="22.7109375" style="2" customWidth="1"/>
    <col min="5" max="16384" width="9.140625" style="2"/>
  </cols>
  <sheetData>
    <row r="1" spans="1:4" s="1" customFormat="1" ht="27.75">
      <c r="A1" s="1" t="s">
        <v>0</v>
      </c>
      <c r="B1" s="2"/>
      <c r="C1" s="2"/>
      <c r="D1" s="2"/>
    </row>
    <row r="2" spans="1:4" ht="27.75">
      <c r="A2" s="1" t="s">
        <v>1</v>
      </c>
    </row>
    <row r="3" spans="1:4" ht="8.25" customHeight="1"/>
    <row r="4" spans="1:4" s="1" customFormat="1" ht="30" customHeight="1">
      <c r="A4" s="3" t="s">
        <v>2</v>
      </c>
      <c r="B4" s="4" t="s">
        <v>3</v>
      </c>
      <c r="C4" s="4" t="s">
        <v>4</v>
      </c>
      <c r="D4" s="4" t="s">
        <v>5</v>
      </c>
    </row>
    <row r="5" spans="1:4" s="1" customFormat="1" ht="27.75">
      <c r="B5" s="38" t="s">
        <v>6</v>
      </c>
      <c r="C5" s="38"/>
      <c r="D5" s="38"/>
    </row>
    <row r="6" spans="1:4" s="8" customFormat="1" ht="24.95" customHeight="1">
      <c r="A6" s="5" t="s">
        <v>7</v>
      </c>
      <c r="B6" s="6">
        <f>C6+D6</f>
        <v>437079</v>
      </c>
      <c r="C6" s="7">
        <f>C7+C8+C9+C10+C11+C15+C19+C20</f>
        <v>215679</v>
      </c>
      <c r="D6" s="7">
        <f>D7+D8+D9+D10+D11+D15+D19+D20</f>
        <v>221400</v>
      </c>
    </row>
    <row r="7" spans="1:4" s="11" customFormat="1" ht="24.95" customHeight="1">
      <c r="A7" s="9" t="s">
        <v>8</v>
      </c>
      <c r="B7" s="10">
        <f t="shared" ref="B7:B20" si="0">C7+D7</f>
        <v>17671</v>
      </c>
      <c r="C7" s="10">
        <v>5370</v>
      </c>
      <c r="D7" s="10">
        <v>12301</v>
      </c>
    </row>
    <row r="8" spans="1:4" s="11" customFormat="1" ht="24.95" customHeight="1">
      <c r="A8" s="12" t="s">
        <v>9</v>
      </c>
      <c r="B8" s="10">
        <f t="shared" si="0"/>
        <v>153478</v>
      </c>
      <c r="C8" s="10">
        <v>71883</v>
      </c>
      <c r="D8" s="10">
        <v>81595</v>
      </c>
    </row>
    <row r="9" spans="1:4" s="11" customFormat="1" ht="24.95" customHeight="1">
      <c r="A9" s="13" t="s">
        <v>10</v>
      </c>
      <c r="B9" s="10">
        <f t="shared" si="0"/>
        <v>109204</v>
      </c>
      <c r="C9" s="10">
        <v>55510</v>
      </c>
      <c r="D9" s="10">
        <v>53694</v>
      </c>
    </row>
    <row r="10" spans="1:4" s="11" customFormat="1" ht="24.95" customHeight="1">
      <c r="A10" s="13" t="s">
        <v>11</v>
      </c>
      <c r="B10" s="10">
        <f t="shared" si="0"/>
        <v>69479</v>
      </c>
      <c r="C10" s="10">
        <v>37326</v>
      </c>
      <c r="D10" s="10">
        <v>32153</v>
      </c>
    </row>
    <row r="11" spans="1:4" ht="24.95" customHeight="1">
      <c r="A11" s="12" t="s">
        <v>12</v>
      </c>
      <c r="B11" s="10">
        <f>C11+D11</f>
        <v>57649</v>
      </c>
      <c r="C11" s="10">
        <f>C12+C13+C14</f>
        <v>32635</v>
      </c>
      <c r="D11" s="10">
        <f>D12+D13+D14</f>
        <v>25014</v>
      </c>
    </row>
    <row r="12" spans="1:4" ht="24.95" customHeight="1">
      <c r="A12" s="14" t="s">
        <v>13</v>
      </c>
      <c r="B12" s="10">
        <f>C12+D12</f>
        <v>47222</v>
      </c>
      <c r="C12" s="10">
        <v>25468</v>
      </c>
      <c r="D12" s="10">
        <v>21754</v>
      </c>
    </row>
    <row r="13" spans="1:4" ht="24.95" customHeight="1">
      <c r="A13" s="14" t="s">
        <v>14</v>
      </c>
      <c r="B13" s="10">
        <f t="shared" si="0"/>
        <v>10237</v>
      </c>
      <c r="C13" s="10">
        <v>6977</v>
      </c>
      <c r="D13" s="10">
        <v>3260</v>
      </c>
    </row>
    <row r="14" spans="1:4" ht="24.95" customHeight="1">
      <c r="A14" s="15" t="s">
        <v>15</v>
      </c>
      <c r="B14" s="10">
        <f t="shared" si="0"/>
        <v>190</v>
      </c>
      <c r="C14" s="16">
        <v>190</v>
      </c>
      <c r="D14" s="17">
        <v>0</v>
      </c>
    </row>
    <row r="15" spans="1:4" ht="24.95" customHeight="1">
      <c r="A15" s="12" t="s">
        <v>16</v>
      </c>
      <c r="B15" s="10">
        <f>B16+B17+B18</f>
        <v>29598</v>
      </c>
      <c r="C15" s="10">
        <f>C16+C17+C18</f>
        <v>12955</v>
      </c>
      <c r="D15" s="10">
        <f>D16+D17+D18</f>
        <v>16643</v>
      </c>
    </row>
    <row r="16" spans="1:4" s="11" customFormat="1" ht="24.95" customHeight="1">
      <c r="A16" s="15" t="s">
        <v>17</v>
      </c>
      <c r="B16" s="18">
        <f t="shared" si="0"/>
        <v>16468</v>
      </c>
      <c r="C16" s="18">
        <v>7750</v>
      </c>
      <c r="D16" s="18">
        <v>8718</v>
      </c>
    </row>
    <row r="17" spans="1:6" s="11" customFormat="1" ht="24.95" customHeight="1">
      <c r="A17" s="15" t="s">
        <v>18</v>
      </c>
      <c r="B17" s="18">
        <f t="shared" si="0"/>
        <v>7331</v>
      </c>
      <c r="C17" s="18">
        <v>3504</v>
      </c>
      <c r="D17" s="18">
        <v>3827</v>
      </c>
    </row>
    <row r="18" spans="1:6" s="11" customFormat="1" ht="24.95" customHeight="1">
      <c r="A18" s="15" t="s">
        <v>19</v>
      </c>
      <c r="B18" s="18">
        <f t="shared" si="0"/>
        <v>5799</v>
      </c>
      <c r="C18" s="18">
        <v>1701</v>
      </c>
      <c r="D18" s="18">
        <v>4098</v>
      </c>
    </row>
    <row r="19" spans="1:6" s="11" customFormat="1" ht="24.95" customHeight="1">
      <c r="A19" s="14" t="s">
        <v>20</v>
      </c>
      <c r="B19" s="17">
        <f t="shared" si="0"/>
        <v>0</v>
      </c>
      <c r="C19" s="17">
        <v>0</v>
      </c>
      <c r="D19" s="17">
        <v>0</v>
      </c>
    </row>
    <row r="20" spans="1:6" s="11" customFormat="1" ht="24.95" customHeight="1">
      <c r="A20" s="14" t="s">
        <v>21</v>
      </c>
      <c r="B20" s="17">
        <f t="shared" si="0"/>
        <v>0</v>
      </c>
      <c r="C20" s="17">
        <v>0</v>
      </c>
      <c r="D20" s="17">
        <v>0</v>
      </c>
    </row>
    <row r="21" spans="1:6" ht="24.95" customHeight="1">
      <c r="A21" s="2"/>
      <c r="B21" s="39" t="s">
        <v>22</v>
      </c>
      <c r="C21" s="39"/>
      <c r="D21" s="39"/>
    </row>
    <row r="22" spans="1:6" s="1" customFormat="1" ht="27.75">
      <c r="A22" s="19" t="s">
        <v>7</v>
      </c>
      <c r="B22" s="20">
        <f>B23+B24+B25+B26+B27+B31</f>
        <v>100.02</v>
      </c>
      <c r="C22" s="20">
        <f>C23+C24+C25+C26+C27+C31</f>
        <v>100.02000000000001</v>
      </c>
      <c r="D22" s="20">
        <v>100</v>
      </c>
      <c r="F22" s="21"/>
    </row>
    <row r="23" spans="1:6" ht="24.95" customHeight="1">
      <c r="A23" s="9" t="s">
        <v>8</v>
      </c>
      <c r="B23" s="22">
        <f>B7/$B$6*100+0.02</f>
        <v>4.0629762125382358</v>
      </c>
      <c r="C23" s="22">
        <f>C7/$C$6*100</f>
        <v>2.4898112472702487</v>
      </c>
      <c r="D23" s="22">
        <f>+D7/$D$6*100-0.02</f>
        <v>5.5360072267389349</v>
      </c>
      <c r="F23" s="23"/>
    </row>
    <row r="24" spans="1:6" ht="24.95" customHeight="1">
      <c r="A24" s="12" t="s">
        <v>9</v>
      </c>
      <c r="B24" s="22">
        <f t="shared" ref="B24:B36" si="1">B8/$B$6*100</f>
        <v>35.114475872782727</v>
      </c>
      <c r="C24" s="22">
        <f>C8/$C$6*100</f>
        <v>33.328696813319795</v>
      </c>
      <c r="D24" s="22">
        <f t="shared" ref="D24:D30" si="2">+D8/$D$6*100</f>
        <v>36.854110207768741</v>
      </c>
      <c r="F24" s="23"/>
    </row>
    <row r="25" spans="1:6" ht="24.95" customHeight="1">
      <c r="A25" s="13" t="s">
        <v>10</v>
      </c>
      <c r="B25" s="22">
        <f t="shared" si="1"/>
        <v>24.984956952862071</v>
      </c>
      <c r="C25" s="22">
        <f>C9/$C$6*100+0.02</f>
        <v>25.757322595152985</v>
      </c>
      <c r="D25" s="22">
        <f t="shared" si="2"/>
        <v>24.252032520325205</v>
      </c>
      <c r="F25" s="23"/>
    </row>
    <row r="26" spans="1:6" ht="24.95" customHeight="1">
      <c r="A26" s="13" t="s">
        <v>11</v>
      </c>
      <c r="B26" s="22">
        <f t="shared" si="1"/>
        <v>15.896210982453972</v>
      </c>
      <c r="C26" s="22">
        <f>C10/$C$6*100</f>
        <v>17.306274602534323</v>
      </c>
      <c r="D26" s="22">
        <f t="shared" si="2"/>
        <v>14.522583559168925</v>
      </c>
      <c r="F26" s="23"/>
    </row>
    <row r="27" spans="1:6" ht="24.95" customHeight="1">
      <c r="A27" s="2" t="s">
        <v>12</v>
      </c>
      <c r="B27" s="22">
        <f t="shared" si="1"/>
        <v>13.189606455583544</v>
      </c>
      <c r="C27" s="22">
        <f>SUM(C28:C30)</f>
        <v>15.131283064183348</v>
      </c>
      <c r="D27" s="22">
        <f>SUM(D28:D30)</f>
        <v>11.29810298102981</v>
      </c>
      <c r="F27" s="24"/>
    </row>
    <row r="28" spans="1:6" ht="24.95" customHeight="1">
      <c r="A28" s="14" t="s">
        <v>13</v>
      </c>
      <c r="B28" s="22">
        <f t="shared" si="1"/>
        <v>10.803996531519473</v>
      </c>
      <c r="C28" s="25">
        <f>C12/$C$6*100</f>
        <v>11.808289170480204</v>
      </c>
      <c r="D28" s="25">
        <f t="shared" si="2"/>
        <v>9.8256549232158985</v>
      </c>
      <c r="F28" s="23"/>
    </row>
    <row r="29" spans="1:6" ht="24.95" customHeight="1">
      <c r="A29" s="14" t="s">
        <v>14</v>
      </c>
      <c r="B29" s="22">
        <f t="shared" si="1"/>
        <v>2.3421395216882988</v>
      </c>
      <c r="C29" s="25">
        <f>C13/$C$6*100</f>
        <v>3.2349000134459081</v>
      </c>
      <c r="D29" s="25">
        <f t="shared" si="2"/>
        <v>1.4724480578139114</v>
      </c>
      <c r="F29" s="23"/>
    </row>
    <row r="30" spans="1:6" ht="24.95" customHeight="1">
      <c r="A30" s="15" t="s">
        <v>15</v>
      </c>
      <c r="B30" s="22" t="s">
        <v>23</v>
      </c>
      <c r="C30" s="25">
        <f>C14/$C$6*100</f>
        <v>8.8093880257234136E-2</v>
      </c>
      <c r="D30" s="25">
        <f t="shared" si="2"/>
        <v>0</v>
      </c>
      <c r="F30" s="26"/>
    </row>
    <row r="31" spans="1:6" ht="24.95" customHeight="1">
      <c r="A31" s="12" t="s">
        <v>16</v>
      </c>
      <c r="B31" s="22">
        <f t="shared" si="1"/>
        <v>6.7717735237794532</v>
      </c>
      <c r="C31" s="25">
        <f>SUM(C32:C34)</f>
        <v>6.0066116775393059</v>
      </c>
      <c r="D31" s="25">
        <f>SUM(D32:D34)</f>
        <v>7.5171635049683827</v>
      </c>
      <c r="F31" s="24"/>
    </row>
    <row r="32" spans="1:6" ht="24.95" customHeight="1">
      <c r="A32" s="15" t="s">
        <v>17</v>
      </c>
      <c r="B32" s="22">
        <f t="shared" si="1"/>
        <v>3.7677399280221651</v>
      </c>
      <c r="C32" s="25">
        <f>C16/$C$6*100</f>
        <v>3.5933030104924448</v>
      </c>
      <c r="D32" s="25">
        <f>+D16/$D$6*100</f>
        <v>3.9376693766937669</v>
      </c>
      <c r="F32" s="23"/>
    </row>
    <row r="33" spans="1:8" ht="24.95" customHeight="1">
      <c r="A33" s="15" t="s">
        <v>18</v>
      </c>
      <c r="B33" s="22">
        <f t="shared" si="1"/>
        <v>1.6772711569304404</v>
      </c>
      <c r="C33" s="25">
        <f>C17/$C$6*100</f>
        <v>1.6246366127439391</v>
      </c>
      <c r="D33" s="25">
        <f>+D17/$D$6*100</f>
        <v>1.7285456187895212</v>
      </c>
      <c r="F33" s="23"/>
    </row>
    <row r="34" spans="1:8" ht="24.95" customHeight="1">
      <c r="A34" s="15" t="s">
        <v>19</v>
      </c>
      <c r="B34" s="22">
        <f t="shared" si="1"/>
        <v>1.3267624388268482</v>
      </c>
      <c r="C34" s="22">
        <f>C18/$C$6*100</f>
        <v>0.78867205430292242</v>
      </c>
      <c r="D34" s="25">
        <f>+D18/$D$6*100</f>
        <v>1.8509485094850948</v>
      </c>
      <c r="F34" s="23"/>
    </row>
    <row r="35" spans="1:8" ht="24.95" customHeight="1">
      <c r="A35" s="14" t="s">
        <v>20</v>
      </c>
      <c r="B35" s="22">
        <f t="shared" si="1"/>
        <v>0</v>
      </c>
      <c r="C35" s="22">
        <f>C19/$C$6*100</f>
        <v>0</v>
      </c>
      <c r="D35" s="25">
        <f>+D19/$D$6*100</f>
        <v>0</v>
      </c>
      <c r="F35" s="27"/>
    </row>
    <row r="36" spans="1:8" ht="24.95" customHeight="1">
      <c r="A36" s="28" t="s">
        <v>21</v>
      </c>
      <c r="B36" s="29">
        <f t="shared" si="1"/>
        <v>0</v>
      </c>
      <c r="C36" s="29">
        <f>C20/$C$6*100</f>
        <v>0</v>
      </c>
      <c r="D36" s="30">
        <f>+D20/$D$6*100</f>
        <v>0</v>
      </c>
      <c r="F36" s="23"/>
      <c r="G36" s="31"/>
      <c r="H36" s="31"/>
    </row>
    <row r="37" spans="1:8" s="32" customFormat="1" ht="6.75" customHeight="1">
      <c r="A37" s="32" t="s">
        <v>24</v>
      </c>
      <c r="B37" s="33"/>
      <c r="F37" s="34"/>
      <c r="G37" s="34"/>
      <c r="H37" s="34"/>
    </row>
    <row r="38" spans="1:8" s="32" customFormat="1" ht="26.25" customHeight="1">
      <c r="A38" s="35" t="s">
        <v>24</v>
      </c>
      <c r="B38" s="36"/>
      <c r="C38" s="36"/>
      <c r="D38" s="36"/>
      <c r="F38" s="34"/>
      <c r="G38" s="34"/>
      <c r="H38" s="34"/>
    </row>
    <row r="39" spans="1:8" s="37" customFormat="1" ht="24" customHeight="1">
      <c r="A39" s="37" t="s">
        <v>25</v>
      </c>
    </row>
    <row r="40" spans="1:8" s="37" customFormat="1" ht="27" customHeight="1">
      <c r="A40" s="37" t="s">
        <v>26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2015-12-16T02:33:54Z</dcterms:created>
  <dcterms:modified xsi:type="dcterms:W3CDTF">2015-12-16T03:56:19Z</dcterms:modified>
</cp:coreProperties>
</file>