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 tabRatio="757"/>
  </bookViews>
  <sheets>
    <sheet name="T-2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30"/>
  <c r="F29"/>
  <c r="F26"/>
  <c r="F25"/>
  <c r="D28"/>
  <c r="D30"/>
  <c r="D31"/>
  <c r="D29"/>
  <c r="B31"/>
  <c r="B30"/>
  <c r="B29"/>
  <c r="F14"/>
  <c r="D14"/>
  <c r="B14"/>
  <c r="F10"/>
  <c r="D10"/>
  <c r="B10"/>
  <c r="B24"/>
  <c r="F28"/>
  <c r="F24"/>
  <c r="F23"/>
  <c r="F22"/>
  <c r="F21"/>
  <c r="F20"/>
  <c r="D26"/>
  <c r="D25"/>
  <c r="D24"/>
  <c r="D23"/>
  <c r="D22"/>
  <c r="D21"/>
  <c r="D20"/>
  <c r="D19" s="1"/>
  <c r="B28"/>
  <c r="B26"/>
  <c r="B25"/>
  <c r="B23"/>
  <c r="B22"/>
  <c r="B21"/>
  <c r="B20"/>
  <c r="F19"/>
  <c r="B19" l="1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<sst xmlns="http://schemas.openxmlformats.org/spreadsheetml/2006/main" count="40" uniqueCount="21">
  <si>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</si>
  <si>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</si>
  <si>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</si>
  <si>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</si>
  <si>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</si>
  <si>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</si>
  <si>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</si>
  <si>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</si>
  <si>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</si>
  <si>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</si>
  <si>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</si>
  <si>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</si>
  <si>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</si>
  <si>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</si>
  <si>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</si>
  <si>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</si>
  <si>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</si>
  <si>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</si>
  <si>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-</t>
  </si>
  <si>
    <t xml:space="preserve">             (มกราคม - มีนาคม)  2556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</si>
  <si>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ไตรมาสที่ 1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</si>
</sst>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7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>
      <pane xSplit="18195" topLeftCell="M1"/>
      <selection activeCell="A6" sqref="A6"/>
      <selection pane="topRight" activeCell="N1" sqref="N1"/>
    </sheetView>
  </sheetViews>
  <sheetFormatPr defaultRowHeight="22.5" customHeight="1"/>
  <cols>
    <col min="1" max="1" width="34.25" style="5" customWidth="1"/>
    <col min="2" max="2" width="13.375" style="5" customWidth="1"/>
    <col min="3" max="3" width="0.5" style="5" customWidth="1"/>
    <col min="4" max="4" width="13.75" style="5" customWidth="1"/>
    <col min="5" max="5" width="0.5" style="5" customWidth="1"/>
    <col min="6" max="6" width="14.25" style="5" customWidth="1"/>
    <col min="7" max="16384" width="9" style="5"/>
  </cols>
  <sheetData>
    <row r="1" spans="1:8" ht="22.5" customHeight="1">
      <c r="A1" s="1" t="s">
        <v>20</v>
      </c>
      <c r="B1" s="1"/>
      <c r="C1" s="1"/>
      <c r="D1" s="1"/>
      <c r="E1" s="1"/>
      <c r="F1" s="1"/>
      <c r="G1" s="1"/>
      <c r="H1" s="4"/>
    </row>
    <row r="2" spans="1:8" ht="22.5" customHeight="1">
      <c r="A2" s="1" t="s">
        <v>19</v>
      </c>
      <c r="B2" s="1"/>
      <c r="C2" s="1"/>
      <c r="D2" s="1"/>
      <c r="E2" s="1"/>
      <c r="F2" s="1"/>
      <c r="G2" s="1"/>
      <c r="H2" s="4"/>
    </row>
    <row r="3" spans="1:8" ht="22.5" customHeight="1">
      <c r="A3" s="2" t="s">
        <v>7</v>
      </c>
      <c r="B3" s="6" t="s">
        <v>0</v>
      </c>
      <c r="C3" s="7"/>
      <c r="D3" s="6" t="s">
        <v>1</v>
      </c>
      <c r="E3" s="7"/>
      <c r="F3" s="6" t="s">
        <v>2</v>
      </c>
    </row>
    <row r="4" spans="1:8" ht="22.5" customHeight="1">
      <c r="A4" s="3"/>
      <c r="B4" s="27" t="s">
        <v>3</v>
      </c>
      <c r="C4" s="27"/>
      <c r="D4" s="27"/>
      <c r="E4" s="27"/>
      <c r="F4" s="27"/>
    </row>
    <row r="5" spans="1:8" ht="22.5" customHeight="1">
      <c r="A5" s="3" t="s">
        <v>5</v>
      </c>
      <c r="B5" s="19">
        <v>430988</v>
      </c>
      <c r="C5" s="20"/>
      <c r="D5" s="19">
        <v>215326</v>
      </c>
      <c r="E5" s="20"/>
      <c r="F5" s="19">
        <v>215662</v>
      </c>
    </row>
    <row r="6" spans="1:8" ht="22.5" customHeight="1">
      <c r="A6" s="8" t="s">
        <v>8</v>
      </c>
      <c r="B6" s="23">
        <v>7395.91</v>
      </c>
      <c r="C6" s="24"/>
      <c r="D6" s="23">
        <v>2473.3000000000002</v>
      </c>
      <c r="E6" s="24"/>
      <c r="F6" s="23">
        <v>4922.6099999999997</v>
      </c>
    </row>
    <row r="7" spans="1:8" ht="22.5" customHeight="1">
      <c r="A7" s="10" t="s">
        <v>9</v>
      </c>
      <c r="B7" s="23">
        <v>128971.7</v>
      </c>
      <c r="C7" s="24"/>
      <c r="D7" s="23">
        <v>60348.61</v>
      </c>
      <c r="E7" s="24"/>
      <c r="F7" s="23">
        <v>68623.09</v>
      </c>
    </row>
    <row r="8" spans="1:8" ht="22.5" customHeight="1">
      <c r="A8" s="8" t="s">
        <v>6</v>
      </c>
      <c r="B8" s="23">
        <v>124639.75</v>
      </c>
      <c r="C8" s="24"/>
      <c r="D8" s="23">
        <v>66482.960000000006</v>
      </c>
      <c r="E8" s="24"/>
      <c r="F8" s="23">
        <v>58156.79</v>
      </c>
    </row>
    <row r="9" spans="1:8" ht="22.5" customHeight="1">
      <c r="A9" s="11" t="s">
        <v>10</v>
      </c>
      <c r="B9" s="23">
        <v>97013.74</v>
      </c>
      <c r="C9" s="24"/>
      <c r="D9" s="23">
        <v>50459.199999999997</v>
      </c>
      <c r="E9" s="24"/>
      <c r="F9" s="23">
        <v>46554.54</v>
      </c>
    </row>
    <row r="10" spans="1:8" ht="22.5" customHeight="1">
      <c r="A10" s="11" t="s">
        <v>11</v>
      </c>
      <c r="B10" s="12">
        <f>B11+B12</f>
        <v>46388.51</v>
      </c>
      <c r="C10" s="12"/>
      <c r="D10" s="12">
        <f>D11+D12</f>
        <v>25328.010000000002</v>
      </c>
      <c r="E10" s="12"/>
      <c r="F10" s="12">
        <f>F11+F12</f>
        <v>21060.5</v>
      </c>
    </row>
    <row r="11" spans="1:8" ht="22.5" customHeight="1">
      <c r="A11" s="11" t="s">
        <v>13</v>
      </c>
      <c r="B11" s="23">
        <v>37126.54</v>
      </c>
      <c r="C11" s="24"/>
      <c r="D11" s="23">
        <v>19389.36</v>
      </c>
      <c r="E11" s="24"/>
      <c r="F11" s="23">
        <v>17737.18</v>
      </c>
    </row>
    <row r="12" spans="1:8" ht="22.5" customHeight="1">
      <c r="A12" s="11" t="s">
        <v>14</v>
      </c>
      <c r="B12" s="23">
        <v>9261.9699999999993</v>
      </c>
      <c r="C12" s="24"/>
      <c r="D12" s="23">
        <v>5938.65</v>
      </c>
      <c r="E12" s="24"/>
      <c r="F12" s="23">
        <v>3323.32</v>
      </c>
    </row>
    <row r="13" spans="1:8" ht="22.5" customHeight="1">
      <c r="A13" s="11" t="s">
        <v>15</v>
      </c>
      <c r="B13" s="23" t="s">
        <v>18</v>
      </c>
      <c r="C13" s="24"/>
      <c r="D13" s="23" t="s">
        <v>18</v>
      </c>
      <c r="E13" s="24"/>
      <c r="F13" s="23" t="s">
        <v>18</v>
      </c>
      <c r="G13" s="13"/>
    </row>
    <row r="14" spans="1:8" ht="22.5" customHeight="1">
      <c r="A14" s="11" t="s">
        <v>12</v>
      </c>
      <c r="B14" s="12">
        <f>B15+B16+B17</f>
        <v>26578.39</v>
      </c>
      <c r="C14" s="12"/>
      <c r="D14" s="12">
        <f>D15+D16+D17</f>
        <v>10233.92</v>
      </c>
      <c r="E14" s="12"/>
      <c r="F14" s="12">
        <f>F15+F16+F17</f>
        <v>16344.470000000001</v>
      </c>
      <c r="G14" s="13"/>
    </row>
    <row r="15" spans="1:8" ht="22.5" customHeight="1">
      <c r="A15" s="11" t="s">
        <v>15</v>
      </c>
      <c r="B15" s="23">
        <v>6137.51</v>
      </c>
      <c r="C15" s="24"/>
      <c r="D15" s="23">
        <v>2802.94</v>
      </c>
      <c r="E15" s="24"/>
      <c r="F15" s="23">
        <v>3334.57</v>
      </c>
    </row>
    <row r="16" spans="1:8" ht="22.5" customHeight="1">
      <c r="A16" s="11" t="s">
        <v>16</v>
      </c>
      <c r="B16" s="23">
        <v>16233.38</v>
      </c>
      <c r="C16" s="24"/>
      <c r="D16" s="23">
        <v>6229.76</v>
      </c>
      <c r="E16" s="24"/>
      <c r="F16" s="23">
        <v>10003.620000000001</v>
      </c>
    </row>
    <row r="17" spans="1:6" ht="22.5" customHeight="1">
      <c r="A17" s="14" t="s">
        <v>17</v>
      </c>
      <c r="B17" s="23">
        <v>4207.5</v>
      </c>
      <c r="C17" s="25"/>
      <c r="D17" s="23">
        <v>1201.22</v>
      </c>
      <c r="E17" s="25"/>
      <c r="F17" s="23">
        <v>3006.28</v>
      </c>
    </row>
    <row r="18" spans="1:6" ht="22.5" customHeight="1">
      <c r="A18" s="3"/>
      <c r="B18" s="26" t="s">
        <v>4</v>
      </c>
      <c r="C18" s="26"/>
      <c r="D18" s="26"/>
      <c r="E18" s="26"/>
      <c r="F18" s="26"/>
    </row>
    <row r="19" spans="1:6" ht="22.5" customHeight="1">
      <c r="A19" s="3" t="s">
        <v>5</v>
      </c>
      <c r="B19" s="15">
        <f>SUM(B20+B21+B22+B23+B24+B28)</f>
        <v>100</v>
      </c>
      <c r="C19" s="9"/>
      <c r="D19" s="15">
        <f>SUM(D20+D21+D22+D23+D24+D28)</f>
        <v>100</v>
      </c>
      <c r="E19" s="9"/>
      <c r="F19" s="15">
        <f>SUM(F20+F21+F22+F23+F24+F28)</f>
        <v>100.00000000000001</v>
      </c>
    </row>
    <row r="20" spans="1:6" ht="22.5" customHeight="1">
      <c r="A20" s="8" t="s">
        <v>8</v>
      </c>
      <c r="B20" s="16">
        <f>(B6*100)/B5</f>
        <v>1.7160361773413646</v>
      </c>
      <c r="C20" s="9"/>
      <c r="D20" s="16">
        <f>(D6*100)/D5</f>
        <v>1.1486304487149719</v>
      </c>
      <c r="E20" s="9"/>
      <c r="F20" s="16">
        <f>(F6*100)/F5</f>
        <v>2.2825578915154265</v>
      </c>
    </row>
    <row r="21" spans="1:6" ht="22.5" customHeight="1">
      <c r="A21" s="10" t="s">
        <v>9</v>
      </c>
      <c r="B21" s="16">
        <f>(B7*100)/B5</f>
        <v>29.924661475493519</v>
      </c>
      <c r="C21" s="9"/>
      <c r="D21" s="16">
        <f>(D7*100)/D5</f>
        <v>28.026624745734374</v>
      </c>
      <c r="E21" s="9"/>
      <c r="F21" s="16">
        <f>(F7*100)/F5</f>
        <v>31.819741076313861</v>
      </c>
    </row>
    <row r="22" spans="1:6" ht="22.5" customHeight="1">
      <c r="A22" s="8" t="s">
        <v>6</v>
      </c>
      <c r="B22" s="16">
        <f>(B8*100)/B5</f>
        <v>28.919540683267282</v>
      </c>
      <c r="C22" s="9"/>
      <c r="D22" s="16">
        <f>(D8*100)/D5</f>
        <v>30.875491115796518</v>
      </c>
      <c r="E22" s="9"/>
      <c r="F22" s="16">
        <f>(F8*100)/F5</f>
        <v>26.966637608850888</v>
      </c>
    </row>
    <row r="23" spans="1:6" ht="22.5" customHeight="1">
      <c r="A23" s="11" t="s">
        <v>10</v>
      </c>
      <c r="B23" s="16">
        <f>(B9*100)/B5</f>
        <v>22.509615116894206</v>
      </c>
      <c r="C23" s="9"/>
      <c r="D23" s="16">
        <f>(D9*100)/D5</f>
        <v>23.433863072736223</v>
      </c>
      <c r="E23" s="9"/>
      <c r="F23" s="16">
        <f>(F9*100)/F5</f>
        <v>21.586807133384649</v>
      </c>
    </row>
    <row r="24" spans="1:6" ht="22.5" customHeight="1">
      <c r="A24" s="11" t="s">
        <v>11</v>
      </c>
      <c r="B24" s="17">
        <f>(B10*100)/B5</f>
        <v>10.763295033736439</v>
      </c>
      <c r="C24" s="9"/>
      <c r="D24" s="17">
        <f>(D10*100)/D5</f>
        <v>11.762634331200134</v>
      </c>
      <c r="E24" s="9"/>
      <c r="F24" s="17">
        <f>(F10*100)/F5</f>
        <v>9.765512700429376</v>
      </c>
    </row>
    <row r="25" spans="1:6" ht="22.5" customHeight="1">
      <c r="A25" s="11" t="s">
        <v>13</v>
      </c>
      <c r="B25" s="16">
        <f>(B11*100)/B5</f>
        <v>8.6142862446286212</v>
      </c>
      <c r="C25" s="9"/>
      <c r="D25" s="16">
        <f>(D11*100)/D5</f>
        <v>9.0046534092492312</v>
      </c>
      <c r="E25" s="9"/>
      <c r="F25" s="16">
        <f>(F11*100)/F5</f>
        <v>8.2245272695236071</v>
      </c>
    </row>
    <row r="26" spans="1:6" ht="22.5" customHeight="1">
      <c r="A26" s="11" t="s">
        <v>14</v>
      </c>
      <c r="B26" s="16">
        <f>(B12*100)/B5</f>
        <v>2.1490087891078171</v>
      </c>
      <c r="C26" s="9"/>
      <c r="D26" s="16">
        <f>(D12*100)/D5</f>
        <v>2.7579809219509022</v>
      </c>
      <c r="E26" s="9"/>
      <c r="F26" s="16">
        <f>(F12*100)/F5</f>
        <v>1.5409854309057691</v>
      </c>
    </row>
    <row r="27" spans="1:6" ht="22.5" customHeight="1">
      <c r="A27" s="11" t="s">
        <v>15</v>
      </c>
      <c r="B27" s="18" t="s">
        <v>18</v>
      </c>
      <c r="C27" s="9"/>
      <c r="D27" s="18" t="s">
        <v>18</v>
      </c>
      <c r="E27" s="9"/>
      <c r="F27" s="18" t="s">
        <v>18</v>
      </c>
    </row>
    <row r="28" spans="1:6" ht="22.5" customHeight="1">
      <c r="A28" s="11" t="s">
        <v>12</v>
      </c>
      <c r="B28" s="17">
        <f>(B14*100)/B5</f>
        <v>6.1668515132671908</v>
      </c>
      <c r="C28" s="9"/>
      <c r="D28" s="17">
        <f>(D14*100)/D5</f>
        <v>4.7527562858177834</v>
      </c>
      <c r="E28" s="9"/>
      <c r="F28" s="17">
        <f>(F14*100)/F5</f>
        <v>7.5787435895058008</v>
      </c>
    </row>
    <row r="29" spans="1:6" ht="22.5" customHeight="1">
      <c r="A29" s="11" t="s">
        <v>15</v>
      </c>
      <c r="B29" s="16">
        <f>(B15*100)/B5</f>
        <v>1.4240558901871978</v>
      </c>
      <c r="C29" s="9"/>
      <c r="D29" s="16">
        <f>(D15*100)/D5</f>
        <v>1.3017192535968718</v>
      </c>
      <c r="E29" s="9"/>
      <c r="F29" s="16">
        <f>(F15*100)/F5</f>
        <v>1.5462019270896123</v>
      </c>
    </row>
    <row r="30" spans="1:6" ht="22.5" customHeight="1">
      <c r="A30" s="11" t="s">
        <v>16</v>
      </c>
      <c r="B30" s="16">
        <f>(B16*100)/B5</f>
        <v>3.7665503447891822</v>
      </c>
      <c r="C30" s="9"/>
      <c r="D30" s="16">
        <f>(D16*100)/D5</f>
        <v>2.8931759285919956</v>
      </c>
      <c r="E30" s="9"/>
      <c r="F30" s="16">
        <f>(F16*100)/F5</f>
        <v>4.6385640492993669</v>
      </c>
    </row>
    <row r="31" spans="1:6" ht="22.5" customHeight="1">
      <c r="A31" s="11" t="s">
        <v>17</v>
      </c>
      <c r="B31" s="21">
        <f>(B17*100)/B5</f>
        <v>0.97624527829081087</v>
      </c>
      <c r="C31" s="9"/>
      <c r="D31" s="21">
        <f>(D17*100)/D7</f>
        <v>1.9904683802990657</v>
      </c>
      <c r="E31" s="9"/>
      <c r="F31" s="21">
        <f>(F17*100)/F7</f>
        <v>4.3808578133103602</v>
      </c>
    </row>
    <row r="32" spans="1:6" ht="22.5" customHeight="1">
      <c r="A32" s="22"/>
      <c r="B32" s="22"/>
      <c r="C32" s="22"/>
      <c r="D32" s="22"/>
      <c r="E32" s="22"/>
      <c r="F32" s="22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2013-01-02T08:15:38Z</cp:lastPrinted>
  <dcterms:created xsi:type="dcterms:W3CDTF">2012-12-19T02:22:22Z</dcterms:created>
  <dcterms:modified xsi:type="dcterms:W3CDTF">2013-05-17T09:06:55Z</dcterms:modified>
</cp:coreProperties>
</file>