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36"/>
  </bookViews>
  <sheets>
    <sheet name="ตารางที่2" sheetId="5" r:id="rId1"/>
  </sheets>
  <definedNames>
    <definedName name="_xlnm.Print_Area" localSheetId="0">ตารางที่2!$A$1:$D$39</definedName>
  </definedNames>
  <calcPr calcId="124519"/>
</workbook>
</file>

<file path=xl/calcChain.xml><?xml version="1.0" encoding="utf-8"?>
<calcChain xmlns="http://schemas.openxmlformats.org/spreadsheetml/2006/main">
  <c r="B18" i="5"/>
  <c r="B16"/>
  <c r="D11"/>
  <c r="D15" l="1"/>
  <c r="C15"/>
  <c r="C11"/>
  <c r="B17"/>
  <c r="B19"/>
  <c r="B20"/>
  <c r="B12"/>
  <c r="B7"/>
  <c r="B13"/>
  <c r="B10"/>
  <c r="B9"/>
  <c r="B8"/>
  <c r="C6" l="1"/>
  <c r="C32" s="1"/>
  <c r="B15"/>
  <c r="B11"/>
  <c r="D6"/>
  <c r="D28" l="1"/>
  <c r="D33"/>
  <c r="B6"/>
  <c r="C33"/>
  <c r="C36"/>
  <c r="D32"/>
  <c r="D34"/>
  <c r="C24"/>
  <c r="C29"/>
  <c r="D30"/>
  <c r="D36"/>
  <c r="D24"/>
  <c r="D25"/>
  <c r="D26"/>
  <c r="D35"/>
  <c r="D29"/>
  <c r="D23"/>
  <c r="C34"/>
  <c r="C30"/>
  <c r="C35"/>
  <c r="C26"/>
  <c r="C25"/>
  <c r="C28"/>
  <c r="C23"/>
  <c r="B29" l="1"/>
  <c r="B24"/>
  <c r="B23"/>
  <c r="B27"/>
  <c r="B25"/>
  <c r="B31"/>
  <c r="B26"/>
  <c r="B34"/>
  <c r="B30"/>
  <c r="B28"/>
  <c r="B33"/>
  <c r="B36"/>
  <c r="B32"/>
  <c r="B35"/>
  <c r="D27"/>
  <c r="D31"/>
  <c r="D22" s="1"/>
  <c r="C31"/>
  <c r="C27"/>
  <c r="B22" l="1"/>
  <c r="C22"/>
</calcChain>
</file>

<file path=xl/sharedStrings.xml><?xml version="1.0" encoding="utf-8"?>
<sst xmlns="http://schemas.openxmlformats.org/spreadsheetml/2006/main" count="41" uniqueCount="26">
  <si>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</si>
  <si>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</si>
  <si>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</si>
  <si>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</si>
  <si>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</si>
  <si>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</si>
  <si>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</si>
  <si>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</si>
  <si>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</si>
  <si>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</si>
  <si>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</si>
  <si>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</si>
  <si>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</si>
  <si>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</si>
  <si>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</si>
  <si>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</si>
  <si>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</si>
  <si>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</si>
  <si>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</si>
  <si>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</si>
  <si>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</si>
  <si>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</si>
  <si>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ตารางที่ 2  ประชากรอายุ 15 ปีขึ้นไป จำแนกตามระดับการศึกษาที่สำเร็จ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</si>
  <si>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</si>
  <si>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เดือนธันวาคม พ.ศ. 2557</t>
  </si>
  <si>
    <t xml:space="preserve">                     เดือนธันวาคม พ.ศ. 2557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</si>
</sst>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#,##0.0"/>
    <numFmt numFmtId="190" formatCode="0.0"/>
    <numFmt numFmtId="192" formatCode="_-* #,##0.0_-;\-* #,##0.0_-;_-* &quot;-&quot;_-;_-@_-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8" fontId="5" fillId="0" borderId="0" xfId="0" applyNumberFormat="1" applyFont="1" applyBorder="1" applyAlignment="1" applyProtection="1">
      <alignment horizontal="left"/>
    </xf>
    <xf numFmtId="41" fontId="6" fillId="0" borderId="0" xfId="0" applyNumberFormat="1" applyFont="1" applyAlignment="1">
      <alignment horizontal="right"/>
    </xf>
    <xf numFmtId="41" fontId="5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/>
    </xf>
    <xf numFmtId="190" fontId="2" fillId="0" borderId="0" xfId="0" applyNumberFormat="1" applyFont="1"/>
    <xf numFmtId="190" fontId="5" fillId="0" borderId="0" xfId="0" applyNumberFormat="1" applyFont="1" applyBorder="1" applyAlignment="1">
      <alignment horizontal="right"/>
    </xf>
    <xf numFmtId="190" fontId="7" fillId="0" borderId="0" xfId="0" applyNumberFormat="1" applyFont="1" applyBorder="1" applyAlignment="1">
      <alignment horizontal="right"/>
    </xf>
    <xf numFmtId="187" fontId="5" fillId="0" borderId="0" xfId="0" applyNumberFormat="1" applyFont="1" applyBorder="1" applyAlignment="1">
      <alignment horizontal="right"/>
    </xf>
    <xf numFmtId="190" fontId="5" fillId="0" borderId="0" xfId="0" applyNumberFormat="1" applyFont="1" applyAlignment="1">
      <alignment horizontal="right"/>
    </xf>
    <xf numFmtId="0" fontId="5" fillId="0" borderId="2" xfId="0" applyFont="1" applyBorder="1" applyAlignment="1" applyProtection="1">
      <alignment horizontal="left"/>
    </xf>
    <xf numFmtId="192" fontId="5" fillId="0" borderId="2" xfId="0" applyNumberFormat="1" applyFont="1" applyBorder="1" applyAlignment="1">
      <alignment horizontal="right"/>
    </xf>
    <xf numFmtId="192" fontId="2" fillId="0" borderId="0" xfId="0" applyNumberFormat="1" applyFont="1" applyBorder="1" applyAlignment="1">
      <alignment horizontal="right"/>
    </xf>
    <xf numFmtId="192" fontId="5" fillId="0" borderId="0" xfId="0" applyNumberFormat="1" applyFont="1" applyBorder="1" applyAlignment="1">
      <alignment horizontal="right"/>
    </xf>
    <xf numFmtId="192" fontId="6" fillId="0" borderId="0" xfId="0" applyNumberFormat="1" applyFont="1" applyBorder="1" applyAlignment="1">
      <alignment horizontal="right"/>
    </xf>
    <xf numFmtId="192" fontId="6" fillId="0" borderId="2" xfId="0" applyNumberFormat="1" applyFont="1" applyBorder="1" applyAlignment="1">
      <alignment horizontal="right"/>
    </xf>
    <xf numFmtId="0" fontId="9" fillId="0" borderId="0" xfId="0" applyFont="1"/>
    <xf numFmtId="190" fontId="9" fillId="0" borderId="0" xfId="0" applyNumberFormat="1" applyFont="1" applyFill="1" applyBorder="1" applyAlignment="1">
      <alignment horizontal="right"/>
    </xf>
    <xf numFmtId="0" fontId="9" fillId="0" borderId="0" xfId="0" applyFont="1" applyBorder="1"/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10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39"/>
  <sheetViews>
    <sheetView showGridLines="0" tabSelected="1" view="pageBreakPreview" zoomScale="80" zoomScaleNormal="75" zoomScaleSheetLayoutView="80" workbookViewId="0">
      <selection activeCell="N9" sqref="N9"/>
    </sheetView>
  </sheetViews>
  <sheetFormatPr defaultRowHeight="26.25" customHeight="1"/>
  <cols>
    <col min="1" max="1" width="33.28515625" style="2" customWidth="1"/>
    <col min="2" max="4" width="22.7109375" style="1" customWidth="1"/>
    <col min="5" max="16384" width="9.140625" style="1"/>
  </cols>
  <sheetData>
    <row r="1" spans="1:4" s="2" customFormat="1" ht="23.25">
      <c r="A1" s="2" t="s">
        <v>22</v>
      </c>
      <c r="B1" s="1"/>
      <c r="C1" s="1"/>
      <c r="D1" s="1"/>
    </row>
    <row r="2" spans="1:4" ht="23.25">
      <c r="A2" s="2" t="s">
        <v>24</v>
      </c>
    </row>
    <row r="3" spans="1:4" ht="8.25" customHeight="1"/>
    <row r="4" spans="1:4" s="2" customFormat="1" ht="30" customHeight="1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3.25">
      <c r="B5" s="36" t="s">
        <v>20</v>
      </c>
      <c r="C5" s="36"/>
      <c r="D5" s="36"/>
    </row>
    <row r="6" spans="1:4" s="7" customFormat="1" ht="24.95" customHeight="1">
      <c r="A6" s="6" t="s">
        <v>3</v>
      </c>
      <c r="B6" s="33">
        <f>C6+D6</f>
        <v>440409</v>
      </c>
      <c r="C6" s="34">
        <f>C7+C8+C9+C10+C11+C15+C19+C20</f>
        <v>217250</v>
      </c>
      <c r="D6" s="34">
        <f>D7+D8+D9+D10+D11+D15+D19+D20</f>
        <v>223159</v>
      </c>
    </row>
    <row r="7" spans="1:4" s="8" customFormat="1" ht="24.95" customHeight="1">
      <c r="A7" s="11" t="s">
        <v>7</v>
      </c>
      <c r="B7" s="10">
        <f t="shared" ref="B7:B20" si="0">C7+D7</f>
        <v>13988</v>
      </c>
      <c r="C7" s="10">
        <v>4183</v>
      </c>
      <c r="D7" s="10">
        <v>9805</v>
      </c>
    </row>
    <row r="8" spans="1:4" s="8" customFormat="1" ht="24.95" customHeight="1">
      <c r="A8" s="12" t="s">
        <v>6</v>
      </c>
      <c r="B8" s="10">
        <f t="shared" si="0"/>
        <v>146932</v>
      </c>
      <c r="C8" s="10">
        <v>70582</v>
      </c>
      <c r="D8" s="10">
        <v>76350</v>
      </c>
    </row>
    <row r="9" spans="1:4" s="8" customFormat="1" ht="24.95" customHeight="1">
      <c r="A9" s="13" t="s">
        <v>8</v>
      </c>
      <c r="B9" s="10">
        <f t="shared" si="0"/>
        <v>127603</v>
      </c>
      <c r="C9" s="10">
        <v>64195</v>
      </c>
      <c r="D9" s="10">
        <v>63408</v>
      </c>
    </row>
    <row r="10" spans="1:4" s="8" customFormat="1" ht="24.95" customHeight="1">
      <c r="A10" s="13" t="s">
        <v>9</v>
      </c>
      <c r="B10" s="10">
        <f t="shared" si="0"/>
        <v>72518</v>
      </c>
      <c r="C10" s="10">
        <v>39441</v>
      </c>
      <c r="D10" s="10">
        <v>33077</v>
      </c>
    </row>
    <row r="11" spans="1:4" ht="24.95" customHeight="1">
      <c r="A11" s="12" t="s">
        <v>10</v>
      </c>
      <c r="B11" s="10">
        <f>C11+D11</f>
        <v>48563</v>
      </c>
      <c r="C11" s="10">
        <f>C12+C13+C14</f>
        <v>23235</v>
      </c>
      <c r="D11" s="10">
        <f>D12+D13+D14</f>
        <v>25328</v>
      </c>
    </row>
    <row r="12" spans="1:4" ht="24.95" customHeight="1">
      <c r="A12" s="14" t="s">
        <v>11</v>
      </c>
      <c r="B12" s="10">
        <f>C12+D12</f>
        <v>41761</v>
      </c>
      <c r="C12" s="10">
        <v>18796</v>
      </c>
      <c r="D12" s="10">
        <v>22965</v>
      </c>
    </row>
    <row r="13" spans="1:4" ht="24.95" customHeight="1">
      <c r="A13" s="14" t="s">
        <v>12</v>
      </c>
      <c r="B13" s="10">
        <f t="shared" si="0"/>
        <v>6802</v>
      </c>
      <c r="C13" s="10">
        <v>4439</v>
      </c>
      <c r="D13" s="10">
        <v>2363</v>
      </c>
    </row>
    <row r="14" spans="1:4" ht="24.95" customHeight="1">
      <c r="A14" s="15" t="s">
        <v>19</v>
      </c>
      <c r="B14" s="16">
        <v>0</v>
      </c>
      <c r="C14" s="16">
        <v>0</v>
      </c>
      <c r="D14" s="16">
        <v>0</v>
      </c>
    </row>
    <row r="15" spans="1:4" ht="24.95" customHeight="1">
      <c r="A15" s="12" t="s">
        <v>13</v>
      </c>
      <c r="B15" s="10">
        <f>B16+B17+B18</f>
        <v>30805</v>
      </c>
      <c r="C15" s="10">
        <f>C16+C17+C18</f>
        <v>15614</v>
      </c>
      <c r="D15" s="10">
        <f>D16+D17+D18</f>
        <v>15191</v>
      </c>
    </row>
    <row r="16" spans="1:4" s="8" customFormat="1" ht="24.95" customHeight="1">
      <c r="A16" s="15" t="s">
        <v>14</v>
      </c>
      <c r="B16" s="9">
        <f t="shared" si="0"/>
        <v>16443</v>
      </c>
      <c r="C16" s="9">
        <v>8787</v>
      </c>
      <c r="D16" s="9">
        <v>7656</v>
      </c>
    </row>
    <row r="17" spans="1:6" s="8" customFormat="1" ht="24.95" customHeight="1">
      <c r="A17" s="15" t="s">
        <v>15</v>
      </c>
      <c r="B17" s="9">
        <f t="shared" si="0"/>
        <v>7362</v>
      </c>
      <c r="C17" s="9">
        <v>4668</v>
      </c>
      <c r="D17" s="9">
        <v>2694</v>
      </c>
    </row>
    <row r="18" spans="1:6" s="8" customFormat="1" ht="24.95" customHeight="1">
      <c r="A18" s="15" t="s">
        <v>16</v>
      </c>
      <c r="B18" s="9">
        <f t="shared" si="0"/>
        <v>7000</v>
      </c>
      <c r="C18" s="9">
        <v>2159</v>
      </c>
      <c r="D18" s="9">
        <v>4841</v>
      </c>
    </row>
    <row r="19" spans="1:6" s="8" customFormat="1" ht="24.95" customHeight="1">
      <c r="A19" s="14" t="s">
        <v>17</v>
      </c>
      <c r="B19" s="17">
        <f t="shared" si="0"/>
        <v>0</v>
      </c>
      <c r="C19" s="17">
        <v>0</v>
      </c>
      <c r="D19" s="17">
        <v>0</v>
      </c>
    </row>
    <row r="20" spans="1:6" s="8" customFormat="1" ht="24.95" customHeight="1">
      <c r="A20" s="14" t="s">
        <v>18</v>
      </c>
      <c r="B20" s="17">
        <f t="shared" si="0"/>
        <v>0</v>
      </c>
      <c r="C20" s="17">
        <v>0</v>
      </c>
      <c r="D20" s="17">
        <v>0</v>
      </c>
    </row>
    <row r="21" spans="1:6" ht="24.95" customHeight="1">
      <c r="A21" s="1"/>
      <c r="B21" s="37" t="s">
        <v>4</v>
      </c>
      <c r="C21" s="37"/>
      <c r="D21" s="37"/>
    </row>
    <row r="22" spans="1:6" s="2" customFormat="1" ht="23.25">
      <c r="A22" s="18" t="s">
        <v>3</v>
      </c>
      <c r="B22" s="26">
        <f>B23+B24+B25+B26+B27+B31</f>
        <v>99.97999999999999</v>
      </c>
      <c r="C22" s="26">
        <f>C23+C24+C25+C26+C27+C31</f>
        <v>100.02000000000001</v>
      </c>
      <c r="D22" s="26">
        <f>D23+D24+D25+D26+D27+D31</f>
        <v>100.02</v>
      </c>
      <c r="F22" s="19"/>
    </row>
    <row r="23" spans="1:6" ht="24.95" customHeight="1">
      <c r="A23" s="11" t="s">
        <v>7</v>
      </c>
      <c r="B23" s="27">
        <f>B7/$B$6*100</f>
        <v>3.1761385439443792</v>
      </c>
      <c r="C23" s="27">
        <f>C7/$C$6*100</f>
        <v>1.9254315304948217</v>
      </c>
      <c r="D23" s="27">
        <f>+D7/$D$6*100</f>
        <v>4.3937282386101391</v>
      </c>
      <c r="F23" s="20"/>
    </row>
    <row r="24" spans="1:6" ht="24.95" customHeight="1">
      <c r="A24" s="12" t="s">
        <v>6</v>
      </c>
      <c r="B24" s="27">
        <f>B8/$B$6*100-0.02</f>
        <v>33.342624287877854</v>
      </c>
      <c r="C24" s="27">
        <f>C8/$C$6*100</f>
        <v>32.488837744533953</v>
      </c>
      <c r="D24" s="27">
        <f t="shared" ref="D24:D30" si="1">+D8/$D$6*100</f>
        <v>34.213273943690375</v>
      </c>
      <c r="F24" s="20"/>
    </row>
    <row r="25" spans="1:6" ht="24.95" customHeight="1">
      <c r="A25" s="13" t="s">
        <v>8</v>
      </c>
      <c r="B25" s="27">
        <f t="shared" ref="B25:B36" si="2">B9/$B$6*100</f>
        <v>28.973749401124866</v>
      </c>
      <c r="C25" s="27">
        <f>C9/$C$6*100</f>
        <v>29.54890678941312</v>
      </c>
      <c r="D25" s="27">
        <f t="shared" si="1"/>
        <v>28.413821535317869</v>
      </c>
      <c r="F25" s="20"/>
    </row>
    <row r="26" spans="1:6" ht="24.95" customHeight="1">
      <c r="A26" s="13" t="s">
        <v>9</v>
      </c>
      <c r="B26" s="27">
        <f t="shared" si="2"/>
        <v>16.466057687286138</v>
      </c>
      <c r="C26" s="27">
        <f>C10/$C$6*100</f>
        <v>18.154660529344074</v>
      </c>
      <c r="D26" s="27">
        <f t="shared" si="1"/>
        <v>14.822167154360791</v>
      </c>
      <c r="F26" s="20"/>
    </row>
    <row r="27" spans="1:6" ht="24.95" customHeight="1">
      <c r="A27" s="1" t="s">
        <v>10</v>
      </c>
      <c r="B27" s="27">
        <f t="shared" si="2"/>
        <v>11.026795546866662</v>
      </c>
      <c r="C27" s="27">
        <f>SUM(C28:C30)</f>
        <v>10.695051783659379</v>
      </c>
      <c r="D27" s="27">
        <f>SUM(D28:D30)</f>
        <v>11.369755107344986</v>
      </c>
      <c r="F27" s="21"/>
    </row>
    <row r="28" spans="1:6" ht="24.95" customHeight="1">
      <c r="A28" s="14" t="s">
        <v>11</v>
      </c>
      <c r="B28" s="27">
        <f t="shared" si="2"/>
        <v>9.4823221142165579</v>
      </c>
      <c r="C28" s="28">
        <f>C12/$C$6*100</f>
        <v>8.6517836593785962</v>
      </c>
      <c r="D28" s="28">
        <f>+D12/$D$6*100+0.02</f>
        <v>10.310868842394884</v>
      </c>
      <c r="F28" s="20"/>
    </row>
    <row r="29" spans="1:6" ht="24.95" customHeight="1">
      <c r="A29" s="14" t="s">
        <v>12</v>
      </c>
      <c r="B29" s="27">
        <f t="shared" si="2"/>
        <v>1.5444734326501048</v>
      </c>
      <c r="C29" s="28">
        <f>C13/$C$6*100</f>
        <v>2.0432681242807824</v>
      </c>
      <c r="D29" s="28">
        <f t="shared" si="1"/>
        <v>1.058886264950103</v>
      </c>
      <c r="F29" s="20"/>
    </row>
    <row r="30" spans="1:6" ht="24.95" customHeight="1">
      <c r="A30" s="15" t="s">
        <v>19</v>
      </c>
      <c r="B30" s="27">
        <f t="shared" si="2"/>
        <v>0</v>
      </c>
      <c r="C30" s="28">
        <f>C14/$C$6*100</f>
        <v>0</v>
      </c>
      <c r="D30" s="28">
        <f t="shared" si="1"/>
        <v>0</v>
      </c>
      <c r="F30" s="22"/>
    </row>
    <row r="31" spans="1:6" ht="24.95" customHeight="1">
      <c r="A31" s="12" t="s">
        <v>13</v>
      </c>
      <c r="B31" s="27">
        <f t="shared" si="2"/>
        <v>6.9946345329000996</v>
      </c>
      <c r="C31" s="28">
        <f>SUM(C32:C34)</f>
        <v>7.2071116225546605</v>
      </c>
      <c r="D31" s="28">
        <f>SUM(D32:D34)</f>
        <v>6.807254020675841</v>
      </c>
      <c r="F31" s="21"/>
    </row>
    <row r="32" spans="1:6" ht="24.95" customHeight="1">
      <c r="A32" s="15" t="s">
        <v>14</v>
      </c>
      <c r="B32" s="27">
        <f t="shared" si="2"/>
        <v>3.7335749269429099</v>
      </c>
      <c r="C32" s="28">
        <f>C16/$C$6*100+0.02</f>
        <v>4.064649021864212</v>
      </c>
      <c r="D32" s="28">
        <f>+D16/$D$6*100</f>
        <v>3.4307377251197577</v>
      </c>
      <c r="F32" s="20"/>
    </row>
    <row r="33" spans="1:8" ht="24.95" customHeight="1">
      <c r="A33" s="15" t="s">
        <v>15</v>
      </c>
      <c r="B33" s="27">
        <f t="shared" si="2"/>
        <v>1.6716279640061851</v>
      </c>
      <c r="C33" s="28">
        <f>C17/$C$6*100</f>
        <v>2.1486766398158803</v>
      </c>
      <c r="D33" s="28">
        <f>+D17/$D$6*100</f>
        <v>1.2072110020209805</v>
      </c>
      <c r="F33" s="20"/>
    </row>
    <row r="34" spans="1:8" ht="24.95" customHeight="1">
      <c r="A34" s="15" t="s">
        <v>16</v>
      </c>
      <c r="B34" s="27">
        <f t="shared" si="2"/>
        <v>1.5894316419510046</v>
      </c>
      <c r="C34" s="27">
        <f>C18/$C$6*100</f>
        <v>0.99378596087456839</v>
      </c>
      <c r="D34" s="28">
        <f>+D18/$D$6*100</f>
        <v>2.1693052935351025</v>
      </c>
      <c r="F34" s="20"/>
    </row>
    <row r="35" spans="1:8" ht="24.95" customHeight="1">
      <c r="A35" s="14" t="s">
        <v>17</v>
      </c>
      <c r="B35" s="27">
        <f t="shared" si="2"/>
        <v>0</v>
      </c>
      <c r="C35" s="27">
        <f>C19/$C$6*100</f>
        <v>0</v>
      </c>
      <c r="D35" s="28">
        <f>+D19/$D$6*100</f>
        <v>0</v>
      </c>
      <c r="F35" s="23"/>
    </row>
    <row r="36" spans="1:8" ht="24.95" customHeight="1">
      <c r="A36" s="24" t="s">
        <v>18</v>
      </c>
      <c r="B36" s="25">
        <f t="shared" si="2"/>
        <v>0</v>
      </c>
      <c r="C36" s="25">
        <f>C20/$C$6*100</f>
        <v>0</v>
      </c>
      <c r="D36" s="29">
        <f>+D20/$D$6*100</f>
        <v>0</v>
      </c>
      <c r="F36" s="20"/>
      <c r="G36" s="5"/>
      <c r="H36" s="5"/>
    </row>
    <row r="37" spans="1:8" s="30" customFormat="1" ht="6.75" customHeight="1">
      <c r="A37" s="30" t="s">
        <v>21</v>
      </c>
      <c r="B37" s="31"/>
      <c r="F37" s="32"/>
      <c r="G37" s="32"/>
      <c r="H37" s="32"/>
    </row>
    <row r="38" spans="1:8" s="35" customFormat="1" ht="24" customHeight="1">
      <c r="A38" s="35" t="s">
        <v>23</v>
      </c>
    </row>
    <row r="39" spans="1:8" s="35" customFormat="1" ht="27" customHeight="1">
      <c r="A39" s="35" t="s">
        <v>25</v>
      </c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2015-11-25T07:03:40Z</dcterms:modified>
</cp:coreProperties>
</file>