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.2 D" sheetId="1" r:id="rId1"/>
  </sheets>
  <definedNames>
    <definedName name="_xlnm.Print_Area" localSheetId="0">'T-1.2 D'!$A$1:$Q$86</definedName>
  </definedNames>
  <calcPr calcId="124519"/>
</workbook>
</file>

<file path=xl/calcChain.xml><?xml version="1.0" encoding="utf-8"?>
<calcChain xmlns="http://schemas.openxmlformats.org/spreadsheetml/2006/main">
  <c r="M73" i="1"/>
  <c r="L73"/>
  <c r="K73"/>
  <c r="J73"/>
  <c r="I73"/>
  <c r="H73"/>
  <c r="G73"/>
  <c r="F73"/>
  <c r="E73"/>
  <c r="M69"/>
  <c r="L69"/>
  <c r="K69"/>
  <c r="J69"/>
  <c r="I69"/>
  <c r="H69"/>
  <c r="G69"/>
  <c r="F69"/>
  <c r="E69"/>
  <c r="M63"/>
  <c r="L63"/>
  <c r="K63"/>
  <c r="J63"/>
  <c r="I63"/>
  <c r="H63"/>
  <c r="G63"/>
  <c r="F63"/>
  <c r="E63"/>
  <c r="M52"/>
  <c r="L52"/>
  <c r="K52"/>
  <c r="J52"/>
  <c r="I52"/>
  <c r="H52"/>
  <c r="G52"/>
  <c r="F52"/>
  <c r="E52"/>
  <c r="M48"/>
  <c r="L48"/>
  <c r="K48"/>
  <c r="J48"/>
  <c r="I48"/>
  <c r="H48"/>
  <c r="G48"/>
  <c r="F48"/>
  <c r="E48"/>
  <c r="M42"/>
  <c r="L42"/>
  <c r="K42"/>
  <c r="J42"/>
  <c r="I42"/>
  <c r="H42"/>
  <c r="G42"/>
  <c r="F42"/>
  <c r="E42"/>
  <c r="M35"/>
  <c r="L35"/>
  <c r="K35"/>
  <c r="J35"/>
  <c r="I35"/>
  <c r="H35"/>
  <c r="G35"/>
  <c r="F35"/>
  <c r="E35"/>
  <c r="M21"/>
  <c r="L21"/>
  <c r="K21"/>
  <c r="J21"/>
  <c r="I21"/>
  <c r="H21"/>
  <c r="G21"/>
  <c r="F21"/>
  <c r="E21"/>
  <c r="K20"/>
  <c r="M11"/>
  <c r="L11"/>
  <c r="K11"/>
  <c r="J11"/>
  <c r="I11"/>
  <c r="H11"/>
  <c r="G11"/>
  <c r="F11"/>
  <c r="E11"/>
  <c r="K10"/>
  <c r="T9"/>
  <c r="S9"/>
  <c r="R9" s="1"/>
  <c r="T8"/>
  <c r="S8"/>
  <c r="R8"/>
  <c r="T7"/>
  <c r="S7"/>
  <c r="R7" s="1"/>
  <c r="K7"/>
</calcChain>
</file>

<file path=xl/sharedStrings.xml><?xml version="1.0" encoding="utf-8"?>
<sst xmlns="http://schemas.openxmlformats.org/spreadsheetml/2006/main" count="206" uniqueCount="104">
  <si>
    <t>ตาราง</t>
  </si>
  <si>
    <t>ประชากรจากการทะเบียน จำแนกตามเพศ เขตการปกครอง เป็นรายอำเภอ พ.ศ. 2555 - 2557</t>
  </si>
  <si>
    <t>Table</t>
  </si>
  <si>
    <t>Population from Registration Record by Sex, Administration Zone and District: 2012 - 2014</t>
  </si>
  <si>
    <t>อำเภอ และ</t>
  </si>
  <si>
    <t>2555 ( 2012 )</t>
  </si>
  <si>
    <t>2556 ( 2013 )</t>
  </si>
  <si>
    <t>2557 ( 2014 )</t>
  </si>
  <si>
    <t>District and administration zone</t>
  </si>
  <si>
    <t>เขตการปกครอง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</si>
  <si>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</si>
  <si>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</si>
  <si>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</si>
  <si>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</si>
  <si>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</si>
  <si>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</si>
  <si>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</si>
  <si>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</si>
  <si>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 xml:space="preserve">  Municipal area</t>
  </si>
  <si>
    <t>นอกเขตเทศบาล</t>
  </si>
  <si>
    <t xml:space="preserve">  Non-municipal area</t>
  </si>
  <si>
    <t>อำเภอเมืองจันทบุรี</t>
  </si>
  <si>
    <t>Mueang Chanthaburi District</t>
  </si>
  <si>
    <t xml:space="preserve">   เทศบาลเมืองจันทบุรี</t>
  </si>
  <si>
    <t>Chanthaburi Town Municipality</t>
  </si>
  <si>
    <t xml:space="preserve">   เทศบาลเมืองจันทนิมิต</t>
  </si>
  <si>
    <t>Chanthanimit Town Municipality</t>
  </si>
  <si>
    <t xml:space="preserve">   เทศบาลเมืองท่าช้าง</t>
  </si>
  <si>
    <t>Tha Chang Town Municipality</t>
  </si>
  <si>
    <t xml:space="preserve">   เทศบาลตำบลบางกะจะ</t>
  </si>
  <si>
    <t>Bang Kacha Subdistrict Municipality</t>
  </si>
  <si>
    <t xml:space="preserve">   เทศบาลตำบลพลับพลานารายณ์</t>
  </si>
  <si>
    <t>Phlapphla Narai Subdistrict Municipality</t>
  </si>
  <si>
    <t xml:space="preserve">   เทศบาลตำบลหนองบัว</t>
  </si>
  <si>
    <t>Nong Bua Subdistrict Municipality</t>
  </si>
  <si>
    <t xml:space="preserve">   เทศบาลตำบลเกาะขวาง</t>
  </si>
  <si>
    <t>Ko Khwang Subdistrict Municipality</t>
  </si>
  <si>
    <t>อำเภอขลุง</t>
  </si>
  <si>
    <t>Khlung District</t>
  </si>
  <si>
    <t xml:space="preserve">   เทศบาลเมืองขลุง</t>
  </si>
  <si>
    <t>Khlung Town Municipality</t>
  </si>
  <si>
    <t xml:space="preserve">   เทศบาลตำบลบ่อเวฬุ</t>
  </si>
  <si>
    <t>Borwen Subdistrict Municipality</t>
  </si>
  <si>
    <t xml:space="preserve">   เทศบาลตำบลบ่อ</t>
  </si>
  <si>
    <t>Bo Subdistrict Municipality</t>
  </si>
  <si>
    <t xml:space="preserve">   เทศบาลตำบลเกวียนหัก</t>
  </si>
  <si>
    <t>Kwian Hak Subdistrict Municipality</t>
  </si>
  <si>
    <t xml:space="preserve">   เทศบาลตำบลตกพรม</t>
  </si>
  <si>
    <t>Tok Phrom Subdistrict Municipality</t>
  </si>
  <si>
    <t>ประชากรจากการทะเบียน จำแนกตามเพศ เขตการปกครอง เป็นรายอำเภอ พ.ศ. 2555 - 2557 (ต่อ)</t>
  </si>
  <si>
    <t>Population from Registration Record by Sex, Administration Zone and District: 2012 - 2014 (Cont.)</t>
  </si>
  <si>
    <t>อำเภอท่าใหม่</t>
  </si>
  <si>
    <t>Tha Mai District</t>
  </si>
  <si>
    <t xml:space="preserve">      เทศบาลเมืองท่าใหม่</t>
  </si>
  <si>
    <t>Tha Mai Town Municipality</t>
  </si>
  <si>
    <t xml:space="preserve">      เทศบาลตำบลเนินสูง</t>
  </si>
  <si>
    <t>Noen Sung Subdistrict Municipality</t>
  </si>
  <si>
    <t xml:space="preserve">      เทศบาลตำบลหนองคล้า</t>
  </si>
  <si>
    <t>Nong Khla Subdistrict Municipality</t>
  </si>
  <si>
    <t xml:space="preserve">      เทศบาลตำบลเขาบายศรี</t>
  </si>
  <si>
    <t>Khao Bai Si Subdistrict Municipality</t>
  </si>
  <si>
    <t>อำเภอโป่งน้ำร้อน</t>
  </si>
  <si>
    <t>Pong Nam Ron District</t>
  </si>
  <si>
    <t xml:space="preserve">      เทศบาลตำบลโป่งน้ำร้อน</t>
  </si>
  <si>
    <t>Pong Nam Ron Subdistrict Municipality</t>
  </si>
  <si>
    <t xml:space="preserve">      เทศบาลตำบลหนองตาคง</t>
  </si>
  <si>
    <t>Nong Takong Subdistrict Municipality</t>
  </si>
  <si>
    <t xml:space="preserve">      เทศบาลตำบลคลองใหญ่</t>
  </si>
  <si>
    <t>Khlong Yai Subdistrict Municipality</t>
  </si>
  <si>
    <t xml:space="preserve">   นอกเขตเทศบาล</t>
  </si>
  <si>
    <t>อำเภอมะขาม</t>
  </si>
  <si>
    <t>Makham District</t>
  </si>
  <si>
    <t xml:space="preserve">      เทศบาลตำบลมะขาม</t>
  </si>
  <si>
    <t>Makham Subdistrict Municipality</t>
  </si>
  <si>
    <t>อำเภอแหลมสิงห์</t>
  </si>
  <si>
    <t>Laem Sing District</t>
  </si>
  <si>
    <t xml:space="preserve">      เทศบาลตำบลปากน้ำแหลมสิงห์</t>
  </si>
  <si>
    <t>Pak Nam Laem Sing Subdistrict Municipality</t>
  </si>
  <si>
    <t xml:space="preserve">      เทศบาลตำบลพลิ้ว</t>
  </si>
  <si>
    <t>Phliu Subdistrict Municipality</t>
  </si>
  <si>
    <t>อำเภอสอยดาว</t>
  </si>
  <si>
    <t>Soi Dao District</t>
  </si>
  <si>
    <t xml:space="preserve">      เทศบาลตำบลทรายขาว</t>
  </si>
  <si>
    <t>Sai Khao Subdistrict Municipality</t>
  </si>
  <si>
    <t xml:space="preserve">      เทศบาลตำบลทับช้าง</t>
  </si>
  <si>
    <t>Thap Chang Subdistrict Municipality</t>
  </si>
  <si>
    <t>อำเภอแก่งหางแมว</t>
  </si>
  <si>
    <t>Kaeng Hang Maeo District</t>
  </si>
  <si>
    <t>อำเภอนายายอาม</t>
  </si>
  <si>
    <t>Na Yai Am District</t>
  </si>
  <si>
    <t xml:space="preserve">      เทศบาลตำบลนายายอาม</t>
  </si>
  <si>
    <t>Na Yai Am Subdistrict Municipality</t>
  </si>
  <si>
    <t>อำเภอเขาคิชฌกูฏ</t>
  </si>
  <si>
    <t>Khao Khitchakut District</t>
  </si>
  <si>
    <t xml:space="preserve">      เทศบาลตำบลพลวง</t>
  </si>
  <si>
    <t>Phluang Subdistrict Municipality</t>
  </si>
  <si>
    <t xml:space="preserve">      เทศบาลตำบลตะเคียนทอง</t>
  </si>
  <si>
    <t>Takhian Thong Subdistrict Municipality</t>
  </si>
  <si>
    <t xml:space="preserve">      เทศบาลตำบลชากไทย</t>
  </si>
  <si>
    <t>Chark Thai Subdistrict Municipality</t>
  </si>
  <si>
    <t xml:space="preserve">        ที่มา:  กรมการปกครอง  กระทรวงมหาดไทย</t>
  </si>
  <si>
    <t>Source:   Department of Provinical Administration,  Ministry of Interior</t>
  </si>
  <si>
    <t>ที่มา : สำนักงานสถิติจังหวัดจันทบุรี</t>
  </si>
  <si>
    <t xml:space="preserve">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</si>
</sst>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color theme="0"/>
      <name val="TH SarabunPSK"/>
      <family val="2"/>
    </font>
    <font>
      <b/>
      <sz val="13"/>
      <color theme="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0" xfId="1" applyNumberFormat="1" applyFont="1" applyBorder="1" applyAlignment="1">
      <alignment vertical="center"/>
    </xf>
    <xf numFmtId="164" fontId="4" fillId="0" borderId="9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3" fillId="0" borderId="10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9" xfId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1914525</xdr:colOff>
      <xdr:row>0</xdr:row>
      <xdr:rowOff>0</xdr:rowOff>
    </xdr:from>
    <xdr:to>
      <xdr:col>17</xdr:col>
      <xdr:colOff>523875</xdr:colOff>
      <xdr:row>27</xdr:row>
      <xdr:rowOff>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277350" y="0"/>
          <a:ext cx="1343025" cy="64960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34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2105025</xdr:colOff>
      <xdr:row>27</xdr:row>
      <xdr:rowOff>0</xdr:rowOff>
    </xdr:from>
    <xdr:to>
      <xdr:col>17</xdr:col>
      <xdr:colOff>209550</xdr:colOff>
      <xdr:row>55</xdr:row>
      <xdr:rowOff>104775</xdr:rowOff>
    </xdr:to>
    <xdr:grpSp>
      <xdr:nvGrpSpPr>
        <xdr:cNvPr id="6" name="Group 203"/>
        <xdr:cNvGrpSpPr>
          <a:grpSpLocks/>
        </xdr:cNvGrpSpPr>
      </xdr:nvGrpSpPr>
      <xdr:grpSpPr bwMode="auto">
        <a:xfrm>
          <a:off x="9467850" y="6496050"/>
          <a:ext cx="838200" cy="6705600"/>
          <a:chOff x="995" y="0"/>
          <a:chExt cx="67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5" y="160"/>
            <a:ext cx="50" cy="5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1905000</xdr:colOff>
      <xdr:row>55</xdr:row>
      <xdr:rowOff>0</xdr:rowOff>
    </xdr:from>
    <xdr:to>
      <xdr:col>17</xdr:col>
      <xdr:colOff>514350</xdr:colOff>
      <xdr:row>86</xdr:row>
      <xdr:rowOff>0</xdr:rowOff>
    </xdr:to>
    <xdr:grpSp>
      <xdr:nvGrpSpPr>
        <xdr:cNvPr id="10" name="Group 131"/>
        <xdr:cNvGrpSpPr>
          <a:grpSpLocks/>
        </xdr:cNvGrpSpPr>
      </xdr:nvGrpSpPr>
      <xdr:grpSpPr bwMode="auto">
        <a:xfrm>
          <a:off x="9267825" y="13096875"/>
          <a:ext cx="1343025" cy="6429375"/>
          <a:chOff x="1002" y="699"/>
          <a:chExt cx="66" cy="68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88"/>
  <sheetViews>
    <sheetView showGridLines="0" tabSelected="1" workbookViewId="0">
      <selection activeCell="B1" sqref="B1"/>
    </sheetView>
  </sheetViews>
  <sheetFormatPr defaultRowHeight="18.75"/>
  <cols>
    <col min="1" max="1" width="1.5703125" style="4" customWidth="1"/>
    <col min="2" max="2" width="5.5703125" style="4" customWidth="1"/>
    <col min="3" max="3" width="4.5703125" style="4" customWidth="1"/>
    <col min="4" max="4" width="17.5703125" style="4" customWidth="1"/>
    <col min="5" max="13" width="8.7109375" style="4" customWidth="1"/>
    <col min="14" max="14" width="2.7109375" style="4" customWidth="1"/>
    <col min="15" max="15" width="35.85546875" style="4" customWidth="1"/>
    <col min="16" max="16" width="1" style="4" customWidth="1"/>
    <col min="17" max="17" width="4.140625" style="4" customWidth="1"/>
    <col min="18" max="16384" width="9.140625" style="4"/>
  </cols>
  <sheetData>
    <row r="1" spans="1:20" s="1" customFormat="1">
      <c r="B1" s="1" t="s">
        <v>0</v>
      </c>
      <c r="C1" s="2">
        <v>1.2</v>
      </c>
      <c r="D1" s="1" t="s">
        <v>1</v>
      </c>
    </row>
    <row r="2" spans="1:20" s="1" customFormat="1">
      <c r="B2" s="1" t="s">
        <v>2</v>
      </c>
      <c r="C2" s="2">
        <v>1.2</v>
      </c>
      <c r="D2" s="1" t="s">
        <v>3</v>
      </c>
    </row>
    <row r="3" spans="1:20" ht="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N3" s="3"/>
      <c r="O3" s="3"/>
    </row>
    <row r="4" spans="1:20" s="12" customFormat="1" ht="23.25" customHeight="1">
      <c r="A4" s="5" t="s">
        <v>4</v>
      </c>
      <c r="B4" s="5"/>
      <c r="C4" s="5"/>
      <c r="D4" s="6"/>
      <c r="E4" s="7" t="s">
        <v>5</v>
      </c>
      <c r="F4" s="8"/>
      <c r="G4" s="9"/>
      <c r="H4" s="7" t="s">
        <v>6</v>
      </c>
      <c r="I4" s="8"/>
      <c r="J4" s="9"/>
      <c r="K4" s="7" t="s">
        <v>7</v>
      </c>
      <c r="L4" s="8"/>
      <c r="M4" s="9"/>
      <c r="N4" s="10" t="s">
        <v>8</v>
      </c>
      <c r="O4" s="11"/>
    </row>
    <row r="5" spans="1:20" s="12" customFormat="1" ht="18" customHeight="1">
      <c r="A5" s="13" t="s">
        <v>9</v>
      </c>
      <c r="B5" s="13"/>
      <c r="C5" s="13"/>
      <c r="D5" s="14"/>
      <c r="E5" s="15" t="s">
        <v>10</v>
      </c>
      <c r="F5" s="16" t="s">
        <v>11</v>
      </c>
      <c r="G5" s="15" t="s">
        <v>12</v>
      </c>
      <c r="H5" s="17" t="s">
        <v>10</v>
      </c>
      <c r="I5" s="16" t="s">
        <v>11</v>
      </c>
      <c r="J5" s="15" t="s">
        <v>12</v>
      </c>
      <c r="K5" s="17" t="s">
        <v>10</v>
      </c>
      <c r="L5" s="16" t="s">
        <v>11</v>
      </c>
      <c r="M5" s="15" t="s">
        <v>12</v>
      </c>
      <c r="N5" s="18"/>
      <c r="O5" s="19"/>
    </row>
    <row r="6" spans="1:20" s="12" customFormat="1" ht="16.5" customHeight="1">
      <c r="A6" s="20"/>
      <c r="B6" s="20"/>
      <c r="C6" s="20"/>
      <c r="D6" s="21"/>
      <c r="E6" s="22" t="s">
        <v>13</v>
      </c>
      <c r="F6" s="23" t="s">
        <v>14</v>
      </c>
      <c r="G6" s="22" t="s">
        <v>15</v>
      </c>
      <c r="H6" s="23" t="s">
        <v>13</v>
      </c>
      <c r="I6" s="23" t="s">
        <v>14</v>
      </c>
      <c r="J6" s="22" t="s">
        <v>15</v>
      </c>
      <c r="K6" s="23" t="s">
        <v>13</v>
      </c>
      <c r="L6" s="23" t="s">
        <v>14</v>
      </c>
      <c r="M6" s="22" t="s">
        <v>15</v>
      </c>
      <c r="N6" s="24"/>
      <c r="O6" s="25"/>
    </row>
    <row r="7" spans="1:20" s="29" customFormat="1" ht="20.25" customHeight="1">
      <c r="A7" s="26" t="s">
        <v>16</v>
      </c>
      <c r="B7" s="26"/>
      <c r="C7" s="26"/>
      <c r="D7" s="26"/>
      <c r="E7" s="27">
        <v>521812</v>
      </c>
      <c r="F7" s="27">
        <v>256690</v>
      </c>
      <c r="G7" s="27">
        <v>265122</v>
      </c>
      <c r="H7" s="27">
        <v>524260</v>
      </c>
      <c r="I7" s="27">
        <v>257783</v>
      </c>
      <c r="J7" s="28">
        <v>266477</v>
      </c>
      <c r="K7" s="28">
        <f>SUM(K8:K9)</f>
        <v>527350</v>
      </c>
      <c r="L7" s="28">
        <v>259041</v>
      </c>
      <c r="M7" s="28">
        <v>268309</v>
      </c>
      <c r="N7" s="26" t="s">
        <v>13</v>
      </c>
      <c r="O7" s="26"/>
      <c r="R7" s="30" t="e">
        <f>S7+T7</f>
        <v>#REF!</v>
      </c>
      <c r="S7" s="31" t="e">
        <f>S8+S9</f>
        <v>#REF!</v>
      </c>
      <c r="T7" s="31" t="e">
        <f>T8+T9</f>
        <v>#REF!</v>
      </c>
    </row>
    <row r="8" spans="1:20" s="12" customFormat="1" ht="19.5" customHeight="1">
      <c r="B8" s="12" t="s">
        <v>17</v>
      </c>
      <c r="E8" s="32">
        <v>224193</v>
      </c>
      <c r="F8" s="32">
        <v>109147</v>
      </c>
      <c r="G8" s="32">
        <v>115046</v>
      </c>
      <c r="H8" s="33">
        <v>224601</v>
      </c>
      <c r="I8" s="32">
        <v>109320</v>
      </c>
      <c r="J8" s="33">
        <v>115281</v>
      </c>
      <c r="K8" s="33">
        <v>225792</v>
      </c>
      <c r="L8" s="33">
        <v>109655</v>
      </c>
      <c r="M8" s="33">
        <v>116137</v>
      </c>
      <c r="N8" s="12" t="s">
        <v>18</v>
      </c>
      <c r="R8" s="30" t="e">
        <f>S8+T8</f>
        <v>#REF!</v>
      </c>
      <c r="S8" s="30" t="e">
        <f>L12+L13+L14+L15+L16+L17+L18+L22+L23+L24+L25+L26+#REF!+L37+L38+L39+L43+L44+L45+L53+L54+L49+L64+L65+L70+L74+L75+L76</f>
        <v>#REF!</v>
      </c>
      <c r="T8" s="30" t="e">
        <f>M12+M13+M14+M15+M16+M17+M18+M22+M23+M24+M25+M26+#REF!+M37+M38+M39+M43+M44+M45+M53+M54+M49+M64+M65+M70+M74+M75+M76</f>
        <v>#REF!</v>
      </c>
    </row>
    <row r="9" spans="1:20" s="12" customFormat="1" ht="19.5" customHeight="1">
      <c r="B9" s="12" t="s">
        <v>19</v>
      </c>
      <c r="E9" s="32">
        <v>297619</v>
      </c>
      <c r="F9" s="32">
        <v>147543</v>
      </c>
      <c r="G9" s="32">
        <v>150076</v>
      </c>
      <c r="H9" s="33">
        <v>299659</v>
      </c>
      <c r="I9" s="32">
        <v>148463</v>
      </c>
      <c r="J9" s="33">
        <v>151196</v>
      </c>
      <c r="K9" s="33">
        <v>301558</v>
      </c>
      <c r="L9" s="33">
        <v>149386</v>
      </c>
      <c r="M9" s="33">
        <v>152172</v>
      </c>
      <c r="N9" s="12" t="s">
        <v>20</v>
      </c>
      <c r="R9" s="30">
        <f>S9+T9</f>
        <v>301558</v>
      </c>
      <c r="S9" s="30">
        <f>L19+L27+L40+L46+L50+L55+L66+L71+L77+L67</f>
        <v>149386</v>
      </c>
      <c r="T9" s="30">
        <f>M19+M27+M40+M46+M50+M55+M66+M71+M77+M67</f>
        <v>152172</v>
      </c>
    </row>
    <row r="10" spans="1:20" s="12" customFormat="1" ht="19.5" customHeight="1">
      <c r="A10" s="12" t="s">
        <v>21</v>
      </c>
      <c r="E10" s="32">
        <v>125550</v>
      </c>
      <c r="F10" s="32">
        <v>59848</v>
      </c>
      <c r="G10" s="32">
        <v>65702</v>
      </c>
      <c r="H10" s="33">
        <v>125924</v>
      </c>
      <c r="I10" s="32">
        <v>60055</v>
      </c>
      <c r="J10" s="33">
        <v>65869</v>
      </c>
      <c r="K10" s="33">
        <f>SUM(K12:K19)</f>
        <v>127104</v>
      </c>
      <c r="L10" s="33">
        <v>60463</v>
      </c>
      <c r="M10" s="33">
        <v>66641</v>
      </c>
      <c r="N10" s="12" t="s">
        <v>22</v>
      </c>
    </row>
    <row r="11" spans="1:20" s="12" customFormat="1" ht="19.5" customHeight="1">
      <c r="B11" s="12" t="s">
        <v>17</v>
      </c>
      <c r="E11" s="32">
        <f>SUM(E12:E18)</f>
        <v>82990</v>
      </c>
      <c r="F11" s="32">
        <f t="shared" ref="F11:M11" si="0">SUM(F12:F18)</f>
        <v>39356</v>
      </c>
      <c r="G11" s="32">
        <f t="shared" si="0"/>
        <v>43634</v>
      </c>
      <c r="H11" s="32">
        <f t="shared" si="0"/>
        <v>82853</v>
      </c>
      <c r="I11" s="32">
        <f t="shared" si="0"/>
        <v>39323</v>
      </c>
      <c r="J11" s="32">
        <f t="shared" si="0"/>
        <v>43530</v>
      </c>
      <c r="K11" s="32">
        <f t="shared" si="0"/>
        <v>83461</v>
      </c>
      <c r="L11" s="32">
        <f t="shared" si="0"/>
        <v>39499</v>
      </c>
      <c r="M11" s="32">
        <f t="shared" si="0"/>
        <v>43962</v>
      </c>
      <c r="N11" s="34" t="s">
        <v>18</v>
      </c>
    </row>
    <row r="12" spans="1:20" s="12" customFormat="1" ht="19.5" customHeight="1">
      <c r="B12" s="12" t="s">
        <v>23</v>
      </c>
      <c r="E12" s="32">
        <v>24797</v>
      </c>
      <c r="F12" s="32">
        <v>11870</v>
      </c>
      <c r="G12" s="32">
        <v>12927</v>
      </c>
      <c r="H12" s="33">
        <v>24297</v>
      </c>
      <c r="I12" s="32">
        <v>11672</v>
      </c>
      <c r="J12" s="33">
        <v>12625</v>
      </c>
      <c r="K12" s="33">
        <v>23835</v>
      </c>
      <c r="L12" s="33">
        <v>11480</v>
      </c>
      <c r="M12" s="33">
        <v>12355</v>
      </c>
      <c r="O12" s="12" t="s">
        <v>24</v>
      </c>
    </row>
    <row r="13" spans="1:20" s="12" customFormat="1" ht="19.5" customHeight="1">
      <c r="B13" s="12" t="s">
        <v>25</v>
      </c>
      <c r="E13" s="32">
        <v>13044</v>
      </c>
      <c r="F13" s="32">
        <v>6208</v>
      </c>
      <c r="G13" s="32">
        <v>6836</v>
      </c>
      <c r="H13" s="33">
        <v>13017</v>
      </c>
      <c r="I13" s="32">
        <v>6171</v>
      </c>
      <c r="J13" s="33">
        <v>6846</v>
      </c>
      <c r="K13" s="33">
        <v>12991</v>
      </c>
      <c r="L13" s="33">
        <v>6164</v>
      </c>
      <c r="M13" s="33">
        <v>6827</v>
      </c>
      <c r="O13" s="12" t="s">
        <v>26</v>
      </c>
    </row>
    <row r="14" spans="1:20" s="12" customFormat="1" ht="19.5" customHeight="1">
      <c r="B14" s="12" t="s">
        <v>27</v>
      </c>
      <c r="E14" s="32">
        <v>13422</v>
      </c>
      <c r="F14" s="32">
        <v>6156</v>
      </c>
      <c r="G14" s="32">
        <v>7266</v>
      </c>
      <c r="H14" s="33">
        <v>13370</v>
      </c>
      <c r="I14" s="32">
        <v>6160</v>
      </c>
      <c r="J14" s="33">
        <v>7210</v>
      </c>
      <c r="K14" s="33">
        <v>14072</v>
      </c>
      <c r="L14" s="33">
        <v>6318</v>
      </c>
      <c r="M14" s="33">
        <v>7754</v>
      </c>
      <c r="O14" s="12" t="s">
        <v>28</v>
      </c>
    </row>
    <row r="15" spans="1:20" s="12" customFormat="1" ht="19.5" customHeight="1">
      <c r="B15" s="12" t="s">
        <v>29</v>
      </c>
      <c r="E15" s="32">
        <v>4941</v>
      </c>
      <c r="F15" s="32">
        <v>2375</v>
      </c>
      <c r="G15" s="32">
        <v>2566</v>
      </c>
      <c r="H15" s="33">
        <v>5002</v>
      </c>
      <c r="I15" s="32">
        <v>2401</v>
      </c>
      <c r="J15" s="33">
        <v>2601</v>
      </c>
      <c r="K15" s="33">
        <v>5019</v>
      </c>
      <c r="L15" s="33">
        <v>2402</v>
      </c>
      <c r="M15" s="33">
        <v>2617</v>
      </c>
      <c r="O15" s="12" t="s">
        <v>30</v>
      </c>
    </row>
    <row r="16" spans="1:20" s="12" customFormat="1" ht="19.5" customHeight="1">
      <c r="B16" s="12" t="s">
        <v>31</v>
      </c>
      <c r="D16" s="35"/>
      <c r="E16" s="32">
        <v>10350</v>
      </c>
      <c r="F16" s="32">
        <v>4971</v>
      </c>
      <c r="G16" s="32">
        <v>5379</v>
      </c>
      <c r="H16" s="33">
        <v>10378</v>
      </c>
      <c r="I16" s="32">
        <v>4978</v>
      </c>
      <c r="J16" s="33">
        <v>5400</v>
      </c>
      <c r="K16" s="33">
        <v>10517</v>
      </c>
      <c r="L16" s="33">
        <v>5051</v>
      </c>
      <c r="M16" s="33">
        <v>5466</v>
      </c>
      <c r="O16" s="12" t="s">
        <v>32</v>
      </c>
    </row>
    <row r="17" spans="1:15" s="12" customFormat="1" ht="19.5" customHeight="1">
      <c r="A17" s="36"/>
      <c r="B17" s="37" t="s">
        <v>33</v>
      </c>
      <c r="C17" s="36"/>
      <c r="D17" s="15"/>
      <c r="E17" s="32">
        <v>2452</v>
      </c>
      <c r="F17" s="32">
        <v>1136</v>
      </c>
      <c r="G17" s="32">
        <v>1316</v>
      </c>
      <c r="H17" s="33">
        <v>2437</v>
      </c>
      <c r="I17" s="32">
        <v>1132</v>
      </c>
      <c r="J17" s="33">
        <v>1305</v>
      </c>
      <c r="K17" s="33">
        <v>2427</v>
      </c>
      <c r="L17" s="33">
        <v>1127</v>
      </c>
      <c r="M17" s="33">
        <v>1300</v>
      </c>
      <c r="O17" s="12" t="s">
        <v>34</v>
      </c>
    </row>
    <row r="18" spans="1:15" s="12" customFormat="1" ht="19.5" customHeight="1">
      <c r="B18" s="12" t="s">
        <v>35</v>
      </c>
      <c r="E18" s="32">
        <v>13984</v>
      </c>
      <c r="F18" s="32">
        <v>6640</v>
      </c>
      <c r="G18" s="32">
        <v>7344</v>
      </c>
      <c r="H18" s="33">
        <v>14352</v>
      </c>
      <c r="I18" s="32">
        <v>6809</v>
      </c>
      <c r="J18" s="33">
        <v>7543</v>
      </c>
      <c r="K18" s="33">
        <v>14600</v>
      </c>
      <c r="L18" s="33">
        <v>6957</v>
      </c>
      <c r="M18" s="33">
        <v>7643</v>
      </c>
      <c r="O18" s="12" t="s">
        <v>36</v>
      </c>
    </row>
    <row r="19" spans="1:15" s="12" customFormat="1" ht="19.5" customHeight="1">
      <c r="B19" s="38" t="s">
        <v>19</v>
      </c>
      <c r="E19" s="32">
        <v>42560</v>
      </c>
      <c r="F19" s="32">
        <v>20492</v>
      </c>
      <c r="G19" s="32">
        <v>22068</v>
      </c>
      <c r="H19" s="33">
        <v>43071</v>
      </c>
      <c r="I19" s="32">
        <v>20732</v>
      </c>
      <c r="J19" s="33">
        <v>22339</v>
      </c>
      <c r="K19" s="33">
        <v>43643</v>
      </c>
      <c r="L19" s="33">
        <v>20964</v>
      </c>
      <c r="M19" s="33">
        <v>22679</v>
      </c>
      <c r="N19" s="12" t="s">
        <v>20</v>
      </c>
    </row>
    <row r="20" spans="1:15" s="12" customFormat="1" ht="19.5" customHeight="1">
      <c r="A20" s="12" t="s">
        <v>37</v>
      </c>
      <c r="E20" s="32">
        <v>56321</v>
      </c>
      <c r="F20" s="32">
        <v>27669</v>
      </c>
      <c r="G20" s="32">
        <v>28652</v>
      </c>
      <c r="H20" s="33">
        <v>56560</v>
      </c>
      <c r="I20" s="32">
        <v>27759</v>
      </c>
      <c r="J20" s="33">
        <v>28801</v>
      </c>
      <c r="K20" s="33">
        <f>SUM(K22:K27)</f>
        <v>56610</v>
      </c>
      <c r="L20" s="33">
        <v>27783</v>
      </c>
      <c r="M20" s="33">
        <v>28827</v>
      </c>
      <c r="N20" s="12" t="s">
        <v>38</v>
      </c>
    </row>
    <row r="21" spans="1:15" s="12" customFormat="1" ht="19.5" customHeight="1">
      <c r="B21" s="12" t="s">
        <v>17</v>
      </c>
      <c r="E21" s="32">
        <f>SUM(E22:E26)</f>
        <v>31089</v>
      </c>
      <c r="F21" s="32">
        <f t="shared" ref="F21:M21" si="1">SUM(F22:F26)</f>
        <v>15213</v>
      </c>
      <c r="G21" s="32">
        <f t="shared" si="1"/>
        <v>15876</v>
      </c>
      <c r="H21" s="32">
        <f t="shared" si="1"/>
        <v>31240</v>
      </c>
      <c r="I21" s="32">
        <f t="shared" si="1"/>
        <v>15268</v>
      </c>
      <c r="J21" s="32">
        <f t="shared" si="1"/>
        <v>15972</v>
      </c>
      <c r="K21" s="32">
        <f t="shared" si="1"/>
        <v>31272</v>
      </c>
      <c r="L21" s="32">
        <f t="shared" si="1"/>
        <v>15269</v>
      </c>
      <c r="M21" s="32">
        <f t="shared" si="1"/>
        <v>16003</v>
      </c>
      <c r="N21" s="34" t="s">
        <v>18</v>
      </c>
    </row>
    <row r="22" spans="1:15" s="12" customFormat="1" ht="19.5" customHeight="1">
      <c r="B22" s="12" t="s">
        <v>39</v>
      </c>
      <c r="E22" s="32">
        <v>11095</v>
      </c>
      <c r="F22" s="32">
        <v>5333</v>
      </c>
      <c r="G22" s="32">
        <v>5762</v>
      </c>
      <c r="H22" s="33">
        <v>11149</v>
      </c>
      <c r="I22" s="32">
        <v>5344</v>
      </c>
      <c r="J22" s="33">
        <v>5805</v>
      </c>
      <c r="K22" s="33">
        <v>11073</v>
      </c>
      <c r="L22" s="33">
        <v>5313</v>
      </c>
      <c r="M22" s="33">
        <v>5760</v>
      </c>
      <c r="O22" s="12" t="s">
        <v>40</v>
      </c>
    </row>
    <row r="23" spans="1:15" s="12" customFormat="1" ht="19.5" customHeight="1">
      <c r="B23" s="12" t="s">
        <v>41</v>
      </c>
      <c r="E23" s="32">
        <v>4272</v>
      </c>
      <c r="F23" s="32">
        <v>2256</v>
      </c>
      <c r="G23" s="32">
        <v>2016</v>
      </c>
      <c r="H23" s="33">
        <v>4327</v>
      </c>
      <c r="I23" s="32">
        <v>2295</v>
      </c>
      <c r="J23" s="33">
        <v>2032</v>
      </c>
      <c r="K23" s="33">
        <v>4359</v>
      </c>
      <c r="L23" s="33">
        <v>2307</v>
      </c>
      <c r="M23" s="33">
        <v>2052</v>
      </c>
      <c r="O23" s="12" t="s">
        <v>42</v>
      </c>
    </row>
    <row r="24" spans="1:15" s="12" customFormat="1" ht="19.5" customHeight="1">
      <c r="B24" s="12" t="s">
        <v>43</v>
      </c>
      <c r="E24" s="32">
        <v>7064</v>
      </c>
      <c r="F24" s="32">
        <v>3473</v>
      </c>
      <c r="G24" s="32">
        <v>3591</v>
      </c>
      <c r="H24" s="33">
        <v>7081</v>
      </c>
      <c r="I24" s="32">
        <v>3488</v>
      </c>
      <c r="J24" s="33">
        <v>3593</v>
      </c>
      <c r="K24" s="33">
        <v>7142</v>
      </c>
      <c r="L24" s="33">
        <v>3505</v>
      </c>
      <c r="M24" s="33">
        <v>3637</v>
      </c>
      <c r="O24" s="12" t="s">
        <v>44</v>
      </c>
    </row>
    <row r="25" spans="1:15" s="12" customFormat="1" ht="19.5" customHeight="1">
      <c r="B25" s="12" t="s">
        <v>45</v>
      </c>
      <c r="E25" s="32">
        <v>4591</v>
      </c>
      <c r="F25" s="32">
        <v>2160</v>
      </c>
      <c r="G25" s="32">
        <v>2431</v>
      </c>
      <c r="H25" s="33">
        <v>4606</v>
      </c>
      <c r="I25" s="32">
        <v>2156</v>
      </c>
      <c r="J25" s="33">
        <v>2450</v>
      </c>
      <c r="K25" s="33">
        <v>4621</v>
      </c>
      <c r="L25" s="33">
        <v>2155</v>
      </c>
      <c r="M25" s="33">
        <v>2466</v>
      </c>
      <c r="O25" s="12" t="s">
        <v>46</v>
      </c>
    </row>
    <row r="26" spans="1:15" s="12" customFormat="1" ht="19.5" customHeight="1">
      <c r="B26" s="12" t="s">
        <v>47</v>
      </c>
      <c r="E26" s="32">
        <v>4067</v>
      </c>
      <c r="F26" s="32">
        <v>1991</v>
      </c>
      <c r="G26" s="32">
        <v>2076</v>
      </c>
      <c r="H26" s="33">
        <v>4077</v>
      </c>
      <c r="I26" s="32">
        <v>1985</v>
      </c>
      <c r="J26" s="33">
        <v>2092</v>
      </c>
      <c r="K26" s="33">
        <v>4077</v>
      </c>
      <c r="L26" s="33">
        <v>1989</v>
      </c>
      <c r="M26" s="33">
        <v>2088</v>
      </c>
      <c r="O26" s="12" t="s">
        <v>48</v>
      </c>
    </row>
    <row r="27" spans="1:15" s="12" customFormat="1" ht="19.5" customHeight="1">
      <c r="B27" s="38" t="s">
        <v>19</v>
      </c>
      <c r="C27" s="38"/>
      <c r="D27" s="38"/>
      <c r="E27" s="32">
        <v>25232</v>
      </c>
      <c r="F27" s="32">
        <v>12456</v>
      </c>
      <c r="G27" s="32">
        <v>12776</v>
      </c>
      <c r="H27" s="33">
        <v>25320</v>
      </c>
      <c r="I27" s="32">
        <v>12491</v>
      </c>
      <c r="J27" s="33">
        <v>12829</v>
      </c>
      <c r="K27" s="33">
        <v>25338</v>
      </c>
      <c r="L27" s="33">
        <v>12514</v>
      </c>
      <c r="M27" s="33">
        <v>12824</v>
      </c>
      <c r="N27" s="12" t="s">
        <v>20</v>
      </c>
      <c r="O27" s="38"/>
    </row>
    <row r="28" spans="1:15" ht="20.25" customHeight="1">
      <c r="A28" s="1"/>
      <c r="B28" s="1" t="s">
        <v>0</v>
      </c>
      <c r="C28" s="2">
        <v>1.2</v>
      </c>
      <c r="D28" s="1" t="s">
        <v>49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25" customHeight="1">
      <c r="A29" s="1"/>
      <c r="B29" s="1" t="s">
        <v>2</v>
      </c>
      <c r="C29" s="2">
        <v>1.2</v>
      </c>
      <c r="D29" s="1" t="s">
        <v>50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39" customFormat="1" ht="6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4"/>
      <c r="M30" s="4"/>
      <c r="N30" s="3"/>
      <c r="O30" s="3"/>
    </row>
    <row r="31" spans="1:15" s="12" customFormat="1" ht="20.25" customHeight="1">
      <c r="A31" s="5" t="s">
        <v>4</v>
      </c>
      <c r="B31" s="5"/>
      <c r="C31" s="5"/>
      <c r="D31" s="6"/>
      <c r="E31" s="7" t="s">
        <v>5</v>
      </c>
      <c r="F31" s="8"/>
      <c r="G31" s="9"/>
      <c r="H31" s="7" t="s">
        <v>6</v>
      </c>
      <c r="I31" s="8"/>
      <c r="J31" s="9"/>
      <c r="K31" s="7" t="s">
        <v>7</v>
      </c>
      <c r="L31" s="8"/>
      <c r="M31" s="9"/>
      <c r="N31" s="10" t="s">
        <v>8</v>
      </c>
      <c r="O31" s="11"/>
    </row>
    <row r="32" spans="1:15" s="12" customFormat="1" ht="20.25" customHeight="1">
      <c r="A32" s="13" t="s">
        <v>9</v>
      </c>
      <c r="B32" s="13"/>
      <c r="C32" s="13"/>
      <c r="D32" s="14"/>
      <c r="E32" s="15" t="s">
        <v>10</v>
      </c>
      <c r="F32" s="16" t="s">
        <v>11</v>
      </c>
      <c r="G32" s="15" t="s">
        <v>12</v>
      </c>
      <c r="H32" s="17" t="s">
        <v>10</v>
      </c>
      <c r="I32" s="16" t="s">
        <v>11</v>
      </c>
      <c r="J32" s="15" t="s">
        <v>12</v>
      </c>
      <c r="K32" s="17" t="s">
        <v>10</v>
      </c>
      <c r="L32" s="16" t="s">
        <v>11</v>
      </c>
      <c r="M32" s="15" t="s">
        <v>12</v>
      </c>
      <c r="N32" s="18"/>
      <c r="O32" s="19"/>
    </row>
    <row r="33" spans="1:15" s="12" customFormat="1" ht="20.25" customHeight="1">
      <c r="A33" s="20"/>
      <c r="B33" s="20"/>
      <c r="C33" s="20"/>
      <c r="D33" s="21"/>
      <c r="E33" s="22" t="s">
        <v>13</v>
      </c>
      <c r="F33" s="23" t="s">
        <v>14</v>
      </c>
      <c r="G33" s="22" t="s">
        <v>15</v>
      </c>
      <c r="H33" s="23" t="s">
        <v>13</v>
      </c>
      <c r="I33" s="23" t="s">
        <v>14</v>
      </c>
      <c r="J33" s="22" t="s">
        <v>15</v>
      </c>
      <c r="K33" s="23" t="s">
        <v>13</v>
      </c>
      <c r="L33" s="23" t="s">
        <v>14</v>
      </c>
      <c r="M33" s="22" t="s">
        <v>15</v>
      </c>
      <c r="N33" s="24"/>
      <c r="O33" s="25"/>
    </row>
    <row r="34" spans="1:15" s="12" customFormat="1" ht="18.75" customHeight="1">
      <c r="A34" s="40" t="s">
        <v>51</v>
      </c>
      <c r="B34" s="40"/>
      <c r="C34" s="40"/>
      <c r="D34" s="41"/>
      <c r="E34" s="32">
        <v>70602</v>
      </c>
      <c r="F34" s="32">
        <v>34226</v>
      </c>
      <c r="G34" s="32">
        <v>36376</v>
      </c>
      <c r="H34" s="33">
        <v>70463</v>
      </c>
      <c r="I34" s="32">
        <v>34155</v>
      </c>
      <c r="J34" s="42">
        <v>36308</v>
      </c>
      <c r="K34" s="42">
        <v>70594</v>
      </c>
      <c r="L34" s="42">
        <v>34212</v>
      </c>
      <c r="M34" s="42">
        <v>36382</v>
      </c>
      <c r="N34" s="43" t="s">
        <v>52</v>
      </c>
      <c r="O34" s="40"/>
    </row>
    <row r="35" spans="1:15" s="12" customFormat="1" ht="18.75" customHeight="1">
      <c r="A35" s="38"/>
      <c r="B35" s="12" t="s">
        <v>17</v>
      </c>
      <c r="C35" s="38"/>
      <c r="D35" s="38"/>
      <c r="E35" s="32">
        <f>SUM(E36:E39)</f>
        <v>23046</v>
      </c>
      <c r="F35" s="32">
        <f t="shared" ref="F35:M35" si="2">SUM(F36:F39)</f>
        <v>10988</v>
      </c>
      <c r="G35" s="32">
        <f t="shared" si="2"/>
        <v>12058</v>
      </c>
      <c r="H35" s="32">
        <f t="shared" si="2"/>
        <v>22882</v>
      </c>
      <c r="I35" s="32">
        <f t="shared" si="2"/>
        <v>10903</v>
      </c>
      <c r="J35" s="32">
        <f t="shared" si="2"/>
        <v>11979</v>
      </c>
      <c r="K35" s="32">
        <f t="shared" si="2"/>
        <v>22986</v>
      </c>
      <c r="L35" s="32">
        <f t="shared" si="2"/>
        <v>10914</v>
      </c>
      <c r="M35" s="32">
        <f t="shared" si="2"/>
        <v>12072</v>
      </c>
      <c r="N35" s="34" t="s">
        <v>18</v>
      </c>
      <c r="O35" s="38"/>
    </row>
    <row r="36" spans="1:15" s="12" customFormat="1" ht="18.75" customHeight="1">
      <c r="A36" s="12" t="s">
        <v>53</v>
      </c>
      <c r="E36" s="32">
        <v>9971</v>
      </c>
      <c r="F36" s="32">
        <v>4696</v>
      </c>
      <c r="G36" s="32">
        <v>5275</v>
      </c>
      <c r="H36" s="33">
        <v>9855</v>
      </c>
      <c r="I36" s="32">
        <v>4638</v>
      </c>
      <c r="J36" s="33">
        <v>5217</v>
      </c>
      <c r="K36" s="33">
        <v>9843</v>
      </c>
      <c r="L36" s="33">
        <v>4603</v>
      </c>
      <c r="M36" s="33">
        <v>5240</v>
      </c>
      <c r="O36" s="12" t="s">
        <v>54</v>
      </c>
    </row>
    <row r="37" spans="1:15" s="12" customFormat="1" ht="18.75" customHeight="1">
      <c r="A37" s="12" t="s">
        <v>55</v>
      </c>
      <c r="E37" s="32">
        <v>3044</v>
      </c>
      <c r="F37" s="32">
        <v>1432</v>
      </c>
      <c r="G37" s="32">
        <v>1612</v>
      </c>
      <c r="H37" s="33">
        <v>3084</v>
      </c>
      <c r="I37" s="32">
        <v>1450</v>
      </c>
      <c r="J37" s="33">
        <v>1634</v>
      </c>
      <c r="K37" s="33">
        <v>3089</v>
      </c>
      <c r="L37" s="33">
        <v>1443</v>
      </c>
      <c r="M37" s="33">
        <v>1646</v>
      </c>
      <c r="O37" s="12" t="s">
        <v>56</v>
      </c>
    </row>
    <row r="38" spans="1:15" s="12" customFormat="1" ht="18.75" customHeight="1">
      <c r="A38" s="12" t="s">
        <v>57</v>
      </c>
      <c r="E38" s="32">
        <v>3954</v>
      </c>
      <c r="F38" s="32">
        <v>1905</v>
      </c>
      <c r="G38" s="32">
        <v>2049</v>
      </c>
      <c r="H38" s="33">
        <v>3923</v>
      </c>
      <c r="I38" s="32">
        <v>1876</v>
      </c>
      <c r="J38" s="33">
        <v>2047</v>
      </c>
      <c r="K38" s="33">
        <v>3966</v>
      </c>
      <c r="L38" s="33">
        <v>1891</v>
      </c>
      <c r="M38" s="33">
        <v>2075</v>
      </c>
      <c r="O38" s="12" t="s">
        <v>58</v>
      </c>
    </row>
    <row r="39" spans="1:15" s="12" customFormat="1" ht="18.75" customHeight="1">
      <c r="A39" s="12" t="s">
        <v>59</v>
      </c>
      <c r="E39" s="32">
        <v>6077</v>
      </c>
      <c r="F39" s="32">
        <v>2955</v>
      </c>
      <c r="G39" s="32">
        <v>3122</v>
      </c>
      <c r="H39" s="33">
        <v>6020</v>
      </c>
      <c r="I39" s="32">
        <v>2939</v>
      </c>
      <c r="J39" s="33">
        <v>3081</v>
      </c>
      <c r="K39" s="33">
        <v>6088</v>
      </c>
      <c r="L39" s="33">
        <v>2977</v>
      </c>
      <c r="M39" s="33">
        <v>3111</v>
      </c>
      <c r="O39" s="12" t="s">
        <v>60</v>
      </c>
    </row>
    <row r="40" spans="1:15" s="12" customFormat="1" ht="18.75" customHeight="1">
      <c r="B40" s="38" t="s">
        <v>19</v>
      </c>
      <c r="E40" s="32">
        <v>47556</v>
      </c>
      <c r="F40" s="32">
        <v>23238</v>
      </c>
      <c r="G40" s="32">
        <v>24318</v>
      </c>
      <c r="H40" s="33">
        <v>47581</v>
      </c>
      <c r="I40" s="32">
        <v>23252</v>
      </c>
      <c r="J40" s="33">
        <v>24329</v>
      </c>
      <c r="K40" s="33">
        <v>47608</v>
      </c>
      <c r="L40" s="33">
        <v>23298</v>
      </c>
      <c r="M40" s="33">
        <v>24310</v>
      </c>
      <c r="N40" s="12" t="s">
        <v>20</v>
      </c>
    </row>
    <row r="41" spans="1:15" s="12" customFormat="1" ht="18.75" customHeight="1">
      <c r="A41" s="12" t="s">
        <v>61</v>
      </c>
      <c r="E41" s="32">
        <v>41918</v>
      </c>
      <c r="F41" s="32">
        <v>21821</v>
      </c>
      <c r="G41" s="32">
        <v>20097</v>
      </c>
      <c r="H41" s="33">
        <v>42587</v>
      </c>
      <c r="I41" s="32">
        <v>22177</v>
      </c>
      <c r="J41" s="33">
        <v>20410</v>
      </c>
      <c r="K41" s="33">
        <v>43059</v>
      </c>
      <c r="L41" s="33">
        <v>22402</v>
      </c>
      <c r="M41" s="33">
        <v>20657</v>
      </c>
      <c r="N41" s="12" t="s">
        <v>62</v>
      </c>
    </row>
    <row r="42" spans="1:15" s="12" customFormat="1" ht="18.75" customHeight="1">
      <c r="B42" s="12" t="s">
        <v>17</v>
      </c>
      <c r="E42" s="32">
        <f>SUM(E43:E45)</f>
        <v>22772</v>
      </c>
      <c r="F42" s="32">
        <f t="shared" ref="F42:M42" si="3">SUM(F43:F45)</f>
        <v>11906</v>
      </c>
      <c r="G42" s="32">
        <f t="shared" si="3"/>
        <v>10866</v>
      </c>
      <c r="H42" s="32">
        <f t="shared" si="3"/>
        <v>23095</v>
      </c>
      <c r="I42" s="32">
        <f t="shared" si="3"/>
        <v>12081</v>
      </c>
      <c r="J42" s="32">
        <f t="shared" si="3"/>
        <v>11014</v>
      </c>
      <c r="K42" s="32">
        <f t="shared" si="3"/>
        <v>23253</v>
      </c>
      <c r="L42" s="32">
        <f t="shared" si="3"/>
        <v>12151</v>
      </c>
      <c r="M42" s="32">
        <f t="shared" si="3"/>
        <v>11102</v>
      </c>
      <c r="N42" s="34" t="s">
        <v>18</v>
      </c>
    </row>
    <row r="43" spans="1:15" s="12" customFormat="1" ht="18.75" customHeight="1">
      <c r="A43" s="12" t="s">
        <v>63</v>
      </c>
      <c r="E43" s="32">
        <v>8880</v>
      </c>
      <c r="F43" s="32">
        <v>4798</v>
      </c>
      <c r="G43" s="32">
        <v>4082</v>
      </c>
      <c r="H43" s="33">
        <v>8993</v>
      </c>
      <c r="I43" s="32">
        <v>4898</v>
      </c>
      <c r="J43" s="33">
        <v>4095</v>
      </c>
      <c r="K43" s="33">
        <v>8961</v>
      </c>
      <c r="L43" s="33">
        <v>4857</v>
      </c>
      <c r="M43" s="33">
        <v>4104</v>
      </c>
      <c r="O43" s="12" t="s">
        <v>64</v>
      </c>
    </row>
    <row r="44" spans="1:15" s="12" customFormat="1" ht="18.75" customHeight="1">
      <c r="A44" s="12" t="s">
        <v>65</v>
      </c>
      <c r="D44" s="35"/>
      <c r="E44" s="32">
        <v>9208</v>
      </c>
      <c r="F44" s="32">
        <v>4771</v>
      </c>
      <c r="G44" s="32">
        <v>4437</v>
      </c>
      <c r="H44" s="33">
        <v>9311</v>
      </c>
      <c r="I44" s="32">
        <v>4813</v>
      </c>
      <c r="J44" s="33">
        <v>4498</v>
      </c>
      <c r="K44" s="33">
        <v>9431</v>
      </c>
      <c r="L44" s="33">
        <v>4888</v>
      </c>
      <c r="M44" s="33">
        <v>4543</v>
      </c>
      <c r="O44" s="12" t="s">
        <v>66</v>
      </c>
    </row>
    <row r="45" spans="1:15" s="12" customFormat="1" ht="18.75" customHeight="1">
      <c r="A45" s="37" t="s">
        <v>67</v>
      </c>
      <c r="B45" s="37"/>
      <c r="C45" s="36"/>
      <c r="D45" s="15"/>
      <c r="E45" s="32">
        <v>4684</v>
      </c>
      <c r="F45" s="32">
        <v>2337</v>
      </c>
      <c r="G45" s="32">
        <v>2347</v>
      </c>
      <c r="H45" s="33">
        <v>4791</v>
      </c>
      <c r="I45" s="32">
        <v>2370</v>
      </c>
      <c r="J45" s="33">
        <v>2421</v>
      </c>
      <c r="K45" s="33">
        <v>4861</v>
      </c>
      <c r="L45" s="33">
        <v>2406</v>
      </c>
      <c r="M45" s="33">
        <v>2455</v>
      </c>
      <c r="O45" s="12" t="s">
        <v>68</v>
      </c>
    </row>
    <row r="46" spans="1:15" s="12" customFormat="1" ht="18.75" customHeight="1">
      <c r="A46" s="12" t="s">
        <v>69</v>
      </c>
      <c r="E46" s="32">
        <v>19146</v>
      </c>
      <c r="F46" s="32">
        <v>9915</v>
      </c>
      <c r="G46" s="32">
        <v>9231</v>
      </c>
      <c r="H46" s="33">
        <v>19492</v>
      </c>
      <c r="I46" s="32">
        <v>10096</v>
      </c>
      <c r="J46" s="33">
        <v>9396</v>
      </c>
      <c r="K46" s="33">
        <v>19806</v>
      </c>
      <c r="L46" s="33">
        <v>10251</v>
      </c>
      <c r="M46" s="33">
        <v>9555</v>
      </c>
      <c r="N46" s="12" t="s">
        <v>20</v>
      </c>
    </row>
    <row r="47" spans="1:15" s="12" customFormat="1" ht="18.75" customHeight="1">
      <c r="A47" s="12" t="s">
        <v>70</v>
      </c>
      <c r="E47" s="32">
        <v>31055</v>
      </c>
      <c r="F47" s="32">
        <v>15446</v>
      </c>
      <c r="G47" s="32">
        <v>15609</v>
      </c>
      <c r="H47" s="33">
        <v>31195</v>
      </c>
      <c r="I47" s="32">
        <v>15514</v>
      </c>
      <c r="J47" s="33">
        <v>15681</v>
      </c>
      <c r="K47" s="33">
        <v>31293</v>
      </c>
      <c r="L47" s="33">
        <v>15553</v>
      </c>
      <c r="M47" s="33">
        <v>15740</v>
      </c>
      <c r="N47" s="12" t="s">
        <v>71</v>
      </c>
    </row>
    <row r="48" spans="1:15" s="12" customFormat="1" ht="18.75" customHeight="1">
      <c r="B48" s="12" t="s">
        <v>17</v>
      </c>
      <c r="E48" s="32">
        <f>E49</f>
        <v>1896</v>
      </c>
      <c r="F48" s="32">
        <f t="shared" ref="F48:M48" si="4">F49</f>
        <v>898</v>
      </c>
      <c r="G48" s="32">
        <f t="shared" si="4"/>
        <v>998</v>
      </c>
      <c r="H48" s="32">
        <f t="shared" si="4"/>
        <v>1886</v>
      </c>
      <c r="I48" s="32">
        <f t="shared" si="4"/>
        <v>892</v>
      </c>
      <c r="J48" s="32">
        <f t="shared" si="4"/>
        <v>994</v>
      </c>
      <c r="K48" s="32">
        <f t="shared" si="4"/>
        <v>1859</v>
      </c>
      <c r="L48" s="32">
        <f t="shared" si="4"/>
        <v>878</v>
      </c>
      <c r="M48" s="32">
        <f t="shared" si="4"/>
        <v>981</v>
      </c>
      <c r="N48" s="34" t="s">
        <v>18</v>
      </c>
    </row>
    <row r="49" spans="1:15" s="12" customFormat="1" ht="18.75" customHeight="1">
      <c r="A49" s="12" t="s">
        <v>72</v>
      </c>
      <c r="E49" s="32">
        <v>1896</v>
      </c>
      <c r="F49" s="32">
        <v>898</v>
      </c>
      <c r="G49" s="32">
        <v>998</v>
      </c>
      <c r="H49" s="33">
        <v>1886</v>
      </c>
      <c r="I49" s="32">
        <v>892</v>
      </c>
      <c r="J49" s="33">
        <v>994</v>
      </c>
      <c r="K49" s="33">
        <v>1859</v>
      </c>
      <c r="L49" s="33">
        <v>878</v>
      </c>
      <c r="M49" s="33">
        <v>981</v>
      </c>
      <c r="O49" s="12" t="s">
        <v>73</v>
      </c>
    </row>
    <row r="50" spans="1:15" s="12" customFormat="1" ht="18.75" customHeight="1">
      <c r="B50" s="38" t="s">
        <v>19</v>
      </c>
      <c r="E50" s="32">
        <v>29159</v>
      </c>
      <c r="F50" s="32">
        <v>14548</v>
      </c>
      <c r="G50" s="32">
        <v>14611</v>
      </c>
      <c r="H50" s="33">
        <v>29309</v>
      </c>
      <c r="I50" s="32">
        <v>14622</v>
      </c>
      <c r="J50" s="33">
        <v>14687</v>
      </c>
      <c r="K50" s="33">
        <v>29434</v>
      </c>
      <c r="L50" s="33">
        <v>14675</v>
      </c>
      <c r="M50" s="33">
        <v>14759</v>
      </c>
      <c r="N50" s="12" t="s">
        <v>20</v>
      </c>
    </row>
    <row r="51" spans="1:15" s="12" customFormat="1" ht="18.75" customHeight="1">
      <c r="A51" s="12" t="s">
        <v>74</v>
      </c>
      <c r="E51" s="32">
        <v>30649</v>
      </c>
      <c r="F51" s="32">
        <v>14956</v>
      </c>
      <c r="G51" s="32">
        <v>15693</v>
      </c>
      <c r="H51" s="33">
        <v>30605</v>
      </c>
      <c r="I51" s="32">
        <v>14904</v>
      </c>
      <c r="J51" s="33">
        <v>15701</v>
      </c>
      <c r="K51" s="33">
        <v>30491</v>
      </c>
      <c r="L51" s="33">
        <v>14788</v>
      </c>
      <c r="M51" s="33">
        <v>15703</v>
      </c>
      <c r="N51" s="12" t="s">
        <v>75</v>
      </c>
    </row>
    <row r="52" spans="1:15" s="12" customFormat="1" ht="18.75" customHeight="1">
      <c r="B52" s="12" t="s">
        <v>17</v>
      </c>
      <c r="E52" s="32">
        <f>SUM(E53:E54)</f>
        <v>16081</v>
      </c>
      <c r="F52" s="32">
        <f t="shared" ref="F52:M52" si="5">SUM(F53:F54)</f>
        <v>7802</v>
      </c>
      <c r="G52" s="32">
        <f t="shared" si="5"/>
        <v>8279</v>
      </c>
      <c r="H52" s="32">
        <f t="shared" si="5"/>
        <v>16077</v>
      </c>
      <c r="I52" s="32">
        <f t="shared" si="5"/>
        <v>7795</v>
      </c>
      <c r="J52" s="32">
        <f t="shared" si="5"/>
        <v>8282</v>
      </c>
      <c r="K52" s="32">
        <f t="shared" si="5"/>
        <v>16065</v>
      </c>
      <c r="L52" s="32">
        <f t="shared" si="5"/>
        <v>7744</v>
      </c>
      <c r="M52" s="32">
        <f t="shared" si="5"/>
        <v>8321</v>
      </c>
      <c r="N52" s="34" t="s">
        <v>18</v>
      </c>
    </row>
    <row r="53" spans="1:15" s="12" customFormat="1" ht="18.75" customHeight="1">
      <c r="A53" s="12" t="s">
        <v>76</v>
      </c>
      <c r="E53" s="32">
        <v>9066</v>
      </c>
      <c r="F53" s="32">
        <v>4450</v>
      </c>
      <c r="G53" s="32">
        <v>4616</v>
      </c>
      <c r="H53" s="33">
        <v>9064</v>
      </c>
      <c r="I53" s="32">
        <v>4452</v>
      </c>
      <c r="J53" s="33">
        <v>4612</v>
      </c>
      <c r="K53" s="33">
        <v>8999</v>
      </c>
      <c r="L53" s="33">
        <v>4402</v>
      </c>
      <c r="M53" s="33">
        <v>4597</v>
      </c>
      <c r="O53" s="12" t="s">
        <v>77</v>
      </c>
    </row>
    <row r="54" spans="1:15" s="12" customFormat="1" ht="18.75" customHeight="1">
      <c r="A54" s="12" t="s">
        <v>78</v>
      </c>
      <c r="E54" s="32">
        <v>7015</v>
      </c>
      <c r="F54" s="32">
        <v>3352</v>
      </c>
      <c r="G54" s="32">
        <v>3663</v>
      </c>
      <c r="H54" s="33">
        <v>7013</v>
      </c>
      <c r="I54" s="32">
        <v>3343</v>
      </c>
      <c r="J54" s="33">
        <v>3670</v>
      </c>
      <c r="K54" s="33">
        <v>7066</v>
      </c>
      <c r="L54" s="33">
        <v>3342</v>
      </c>
      <c r="M54" s="33">
        <v>3724</v>
      </c>
      <c r="O54" s="12" t="s">
        <v>79</v>
      </c>
    </row>
    <row r="55" spans="1:15" s="12" customFormat="1" ht="18.75" customHeight="1">
      <c r="B55" s="38" t="s">
        <v>19</v>
      </c>
      <c r="C55" s="38"/>
      <c r="D55" s="38"/>
      <c r="E55" s="32">
        <v>14568</v>
      </c>
      <c r="F55" s="32">
        <v>7154</v>
      </c>
      <c r="G55" s="32">
        <v>7414</v>
      </c>
      <c r="H55" s="33">
        <v>14528</v>
      </c>
      <c r="I55" s="32">
        <v>7109</v>
      </c>
      <c r="J55" s="33">
        <v>7419</v>
      </c>
      <c r="K55" s="33">
        <v>14426</v>
      </c>
      <c r="L55" s="33">
        <v>7044</v>
      </c>
      <c r="M55" s="33">
        <v>7382</v>
      </c>
      <c r="N55" s="12" t="s">
        <v>20</v>
      </c>
      <c r="O55" s="38"/>
    </row>
    <row r="56" spans="1:15" ht="20.25" customHeight="1">
      <c r="A56" s="1"/>
      <c r="B56" s="1" t="s">
        <v>0</v>
      </c>
      <c r="C56" s="2">
        <v>1.2</v>
      </c>
      <c r="D56" s="1" t="s">
        <v>49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20.25" customHeight="1">
      <c r="A57" s="1"/>
      <c r="B57" s="1" t="s">
        <v>2</v>
      </c>
      <c r="C57" s="2">
        <v>1.2</v>
      </c>
      <c r="D57" s="1" t="s">
        <v>50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39" customFormat="1" ht="6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4"/>
      <c r="M58" s="4"/>
      <c r="N58" s="3"/>
      <c r="O58" s="3"/>
    </row>
    <row r="59" spans="1:15" s="12" customFormat="1" ht="20.25" customHeight="1">
      <c r="A59" s="5" t="s">
        <v>4</v>
      </c>
      <c r="B59" s="5"/>
      <c r="C59" s="5"/>
      <c r="D59" s="6"/>
      <c r="E59" s="7" t="s">
        <v>5</v>
      </c>
      <c r="F59" s="8"/>
      <c r="G59" s="9"/>
      <c r="H59" s="7" t="s">
        <v>6</v>
      </c>
      <c r="I59" s="8"/>
      <c r="J59" s="9"/>
      <c r="K59" s="7" t="s">
        <v>7</v>
      </c>
      <c r="L59" s="8"/>
      <c r="M59" s="9"/>
      <c r="N59" s="10" t="s">
        <v>8</v>
      </c>
      <c r="O59" s="11"/>
    </row>
    <row r="60" spans="1:15" s="12" customFormat="1" ht="20.25" customHeight="1">
      <c r="A60" s="13" t="s">
        <v>9</v>
      </c>
      <c r="B60" s="13"/>
      <c r="C60" s="13"/>
      <c r="D60" s="14"/>
      <c r="E60" s="15" t="s">
        <v>10</v>
      </c>
      <c r="F60" s="16" t="s">
        <v>11</v>
      </c>
      <c r="G60" s="15" t="s">
        <v>12</v>
      </c>
      <c r="H60" s="17" t="s">
        <v>10</v>
      </c>
      <c r="I60" s="16" t="s">
        <v>11</v>
      </c>
      <c r="J60" s="15" t="s">
        <v>12</v>
      </c>
      <c r="K60" s="17" t="s">
        <v>10</v>
      </c>
      <c r="L60" s="16" t="s">
        <v>11</v>
      </c>
      <c r="M60" s="15" t="s">
        <v>12</v>
      </c>
      <c r="N60" s="18"/>
      <c r="O60" s="19"/>
    </row>
    <row r="61" spans="1:15" s="12" customFormat="1" ht="20.25" customHeight="1">
      <c r="A61" s="20"/>
      <c r="B61" s="20"/>
      <c r="C61" s="20"/>
      <c r="D61" s="21"/>
      <c r="E61" s="22" t="s">
        <v>13</v>
      </c>
      <c r="F61" s="23" t="s">
        <v>14</v>
      </c>
      <c r="G61" s="22" t="s">
        <v>15</v>
      </c>
      <c r="H61" s="23" t="s">
        <v>13</v>
      </c>
      <c r="I61" s="23" t="s">
        <v>14</v>
      </c>
      <c r="J61" s="22" t="s">
        <v>15</v>
      </c>
      <c r="K61" s="23" t="s">
        <v>13</v>
      </c>
      <c r="L61" s="23" t="s">
        <v>14</v>
      </c>
      <c r="M61" s="22" t="s">
        <v>15</v>
      </c>
      <c r="N61" s="24"/>
      <c r="O61" s="25"/>
    </row>
    <row r="62" spans="1:15" s="12" customFormat="1" ht="19.5" customHeight="1">
      <c r="A62" s="40" t="s">
        <v>80</v>
      </c>
      <c r="B62" s="40"/>
      <c r="C62" s="40"/>
      <c r="D62" s="41"/>
      <c r="E62" s="32">
        <v>64287</v>
      </c>
      <c r="F62" s="32">
        <v>32401</v>
      </c>
      <c r="G62" s="32">
        <v>31886</v>
      </c>
      <c r="H62" s="33">
        <v>64614</v>
      </c>
      <c r="I62" s="32">
        <v>32566</v>
      </c>
      <c r="J62" s="42">
        <v>32048</v>
      </c>
      <c r="K62" s="42">
        <v>64971</v>
      </c>
      <c r="L62" s="42">
        <v>32769</v>
      </c>
      <c r="M62" s="42">
        <v>32202</v>
      </c>
      <c r="N62" s="43" t="s">
        <v>81</v>
      </c>
      <c r="O62" s="40"/>
    </row>
    <row r="63" spans="1:15" s="12" customFormat="1" ht="19.5" customHeight="1">
      <c r="A63" s="38"/>
      <c r="B63" s="12" t="s">
        <v>17</v>
      </c>
      <c r="C63" s="38"/>
      <c r="D63" s="38"/>
      <c r="E63" s="32">
        <f>SUM(E64:E65)</f>
        <v>27213</v>
      </c>
      <c r="F63" s="32">
        <f t="shared" ref="F63:M63" si="6">SUM(F64:F65)</f>
        <v>13587</v>
      </c>
      <c r="G63" s="32">
        <f t="shared" si="6"/>
        <v>13626</v>
      </c>
      <c r="H63" s="32">
        <f t="shared" si="6"/>
        <v>27293</v>
      </c>
      <c r="I63" s="32">
        <f t="shared" si="6"/>
        <v>13634</v>
      </c>
      <c r="J63" s="32">
        <f t="shared" si="6"/>
        <v>13659</v>
      </c>
      <c r="K63" s="32">
        <f t="shared" si="6"/>
        <v>27443</v>
      </c>
      <c r="L63" s="32">
        <f t="shared" si="6"/>
        <v>13725</v>
      </c>
      <c r="M63" s="32">
        <f t="shared" si="6"/>
        <v>13718</v>
      </c>
      <c r="N63" s="34" t="s">
        <v>18</v>
      </c>
      <c r="O63" s="38"/>
    </row>
    <row r="64" spans="1:15" s="12" customFormat="1" ht="19.5" customHeight="1">
      <c r="A64" s="12" t="s">
        <v>82</v>
      </c>
      <c r="E64" s="32">
        <v>11072</v>
      </c>
      <c r="F64" s="32">
        <v>5441</v>
      </c>
      <c r="G64" s="32">
        <v>5631</v>
      </c>
      <c r="H64" s="33">
        <v>11170</v>
      </c>
      <c r="I64" s="32">
        <v>5484</v>
      </c>
      <c r="J64" s="33">
        <v>5686</v>
      </c>
      <c r="K64" s="33">
        <v>11292</v>
      </c>
      <c r="L64" s="33">
        <v>5561</v>
      </c>
      <c r="M64" s="33">
        <v>5731</v>
      </c>
      <c r="O64" s="12" t="s">
        <v>83</v>
      </c>
    </row>
    <row r="65" spans="1:15" s="12" customFormat="1" ht="19.5" customHeight="1">
      <c r="A65" s="12" t="s">
        <v>84</v>
      </c>
      <c r="E65" s="32">
        <v>16141</v>
      </c>
      <c r="F65" s="32">
        <v>8146</v>
      </c>
      <c r="G65" s="32">
        <v>7995</v>
      </c>
      <c r="H65" s="33">
        <v>16123</v>
      </c>
      <c r="I65" s="32">
        <v>8150</v>
      </c>
      <c r="J65" s="33">
        <v>7973</v>
      </c>
      <c r="K65" s="33">
        <v>16151</v>
      </c>
      <c r="L65" s="33">
        <v>8164</v>
      </c>
      <c r="M65" s="33">
        <v>7987</v>
      </c>
      <c r="O65" s="12" t="s">
        <v>85</v>
      </c>
    </row>
    <row r="66" spans="1:15" s="12" customFormat="1" ht="19.5" customHeight="1">
      <c r="A66" s="12" t="s">
        <v>69</v>
      </c>
      <c r="E66" s="32">
        <v>37074</v>
      </c>
      <c r="F66" s="32">
        <v>18814</v>
      </c>
      <c r="G66" s="32">
        <v>18260</v>
      </c>
      <c r="H66" s="33">
        <v>37321</v>
      </c>
      <c r="I66" s="32">
        <v>18932</v>
      </c>
      <c r="J66" s="33">
        <v>18389</v>
      </c>
      <c r="K66" s="33">
        <v>37528</v>
      </c>
      <c r="L66" s="33">
        <v>19044</v>
      </c>
      <c r="M66" s="33">
        <v>18484</v>
      </c>
      <c r="N66" s="12" t="s">
        <v>20</v>
      </c>
    </row>
    <row r="67" spans="1:15" s="12" customFormat="1" ht="19.5" customHeight="1">
      <c r="A67" s="12" t="s">
        <v>86</v>
      </c>
      <c r="E67" s="32">
        <v>40548</v>
      </c>
      <c r="F67" s="32">
        <v>20422</v>
      </c>
      <c r="G67" s="32">
        <v>20126</v>
      </c>
      <c r="H67" s="33">
        <v>40935</v>
      </c>
      <c r="I67" s="32">
        <v>20592</v>
      </c>
      <c r="J67" s="33">
        <v>20343</v>
      </c>
      <c r="K67" s="33">
        <v>41347</v>
      </c>
      <c r="L67" s="33">
        <v>20800</v>
      </c>
      <c r="M67" s="33">
        <v>20547</v>
      </c>
      <c r="N67" s="12" t="s">
        <v>87</v>
      </c>
    </row>
    <row r="68" spans="1:15" s="12" customFormat="1" ht="19.5" customHeight="1">
      <c r="A68" s="12" t="s">
        <v>88</v>
      </c>
      <c r="E68" s="32">
        <v>33528</v>
      </c>
      <c r="F68" s="32">
        <v>16318</v>
      </c>
      <c r="G68" s="32">
        <v>17210</v>
      </c>
      <c r="H68" s="33">
        <v>33705</v>
      </c>
      <c r="I68" s="32">
        <v>16405</v>
      </c>
      <c r="J68" s="33">
        <v>17300</v>
      </c>
      <c r="K68" s="33">
        <v>33816</v>
      </c>
      <c r="L68" s="33">
        <v>16463</v>
      </c>
      <c r="M68" s="33">
        <v>17353</v>
      </c>
      <c r="N68" s="12" t="s">
        <v>89</v>
      </c>
    </row>
    <row r="69" spans="1:15" s="12" customFormat="1" ht="19.5" customHeight="1">
      <c r="B69" s="12" t="s">
        <v>17</v>
      </c>
      <c r="E69" s="32">
        <f>E70</f>
        <v>3610</v>
      </c>
      <c r="F69" s="32">
        <f t="shared" ref="F69:M69" si="7">F70</f>
        <v>1722</v>
      </c>
      <c r="G69" s="32">
        <f t="shared" si="7"/>
        <v>1888</v>
      </c>
      <c r="H69" s="32">
        <f t="shared" si="7"/>
        <v>3591</v>
      </c>
      <c r="I69" s="32">
        <f t="shared" si="7"/>
        <v>1721</v>
      </c>
      <c r="J69" s="32">
        <f t="shared" si="7"/>
        <v>1870</v>
      </c>
      <c r="K69" s="32">
        <f t="shared" si="7"/>
        <v>3552</v>
      </c>
      <c r="L69" s="32">
        <f t="shared" si="7"/>
        <v>1700</v>
      </c>
      <c r="M69" s="32">
        <f t="shared" si="7"/>
        <v>1852</v>
      </c>
      <c r="N69" s="34" t="s">
        <v>18</v>
      </c>
    </row>
    <row r="70" spans="1:15" s="12" customFormat="1" ht="19.5" customHeight="1">
      <c r="A70" s="12" t="s">
        <v>90</v>
      </c>
      <c r="E70" s="32">
        <v>3610</v>
      </c>
      <c r="F70" s="32">
        <v>1722</v>
      </c>
      <c r="G70" s="32">
        <v>1888</v>
      </c>
      <c r="H70" s="33">
        <v>3591</v>
      </c>
      <c r="I70" s="32">
        <v>1721</v>
      </c>
      <c r="J70" s="33">
        <v>1870</v>
      </c>
      <c r="K70" s="33">
        <v>3552</v>
      </c>
      <c r="L70" s="33">
        <v>1700</v>
      </c>
      <c r="M70" s="33">
        <v>1852</v>
      </c>
      <c r="O70" s="12" t="s">
        <v>91</v>
      </c>
    </row>
    <row r="71" spans="1:15" s="12" customFormat="1" ht="19.5" customHeight="1">
      <c r="A71" s="12" t="s">
        <v>69</v>
      </c>
      <c r="E71" s="32">
        <v>29918</v>
      </c>
      <c r="F71" s="32">
        <v>14596</v>
      </c>
      <c r="G71" s="32">
        <v>15322</v>
      </c>
      <c r="H71" s="33">
        <v>30114</v>
      </c>
      <c r="I71" s="32">
        <v>14684</v>
      </c>
      <c r="J71" s="33">
        <v>15430</v>
      </c>
      <c r="K71" s="33">
        <v>30264</v>
      </c>
      <c r="L71" s="33">
        <v>14763</v>
      </c>
      <c r="M71" s="33">
        <v>15501</v>
      </c>
      <c r="N71" s="12" t="s">
        <v>20</v>
      </c>
    </row>
    <row r="72" spans="1:15" s="12" customFormat="1" ht="19.5" customHeight="1">
      <c r="A72" s="12" t="s">
        <v>92</v>
      </c>
      <c r="D72" s="35"/>
      <c r="E72" s="32">
        <v>27354</v>
      </c>
      <c r="F72" s="32">
        <v>13583</v>
      </c>
      <c r="G72" s="32">
        <v>13771</v>
      </c>
      <c r="H72" s="33">
        <v>27672</v>
      </c>
      <c r="I72" s="32">
        <v>13656</v>
      </c>
      <c r="J72" s="33">
        <v>14016</v>
      </c>
      <c r="K72" s="33">
        <v>28065</v>
      </c>
      <c r="L72" s="33">
        <v>13808</v>
      </c>
      <c r="M72" s="33">
        <v>14257</v>
      </c>
      <c r="N72" s="12" t="s">
        <v>93</v>
      </c>
    </row>
    <row r="73" spans="1:15" s="12" customFormat="1" ht="19.5" customHeight="1">
      <c r="B73" s="12" t="s">
        <v>17</v>
      </c>
      <c r="D73" s="38"/>
      <c r="E73" s="32">
        <f>SUM(E74:E76)</f>
        <v>15496</v>
      </c>
      <c r="F73" s="32">
        <f t="shared" ref="F73:M73" si="8">SUM(F74:F76)</f>
        <v>7675</v>
      </c>
      <c r="G73" s="32">
        <f t="shared" si="8"/>
        <v>7821</v>
      </c>
      <c r="H73" s="32">
        <f t="shared" si="8"/>
        <v>15684</v>
      </c>
      <c r="I73" s="32">
        <f t="shared" si="8"/>
        <v>7703</v>
      </c>
      <c r="J73" s="32">
        <f t="shared" si="8"/>
        <v>7981</v>
      </c>
      <c r="K73" s="32">
        <f t="shared" si="8"/>
        <v>15901</v>
      </c>
      <c r="L73" s="32">
        <f t="shared" si="8"/>
        <v>7775</v>
      </c>
      <c r="M73" s="32">
        <f t="shared" si="8"/>
        <v>8126</v>
      </c>
      <c r="N73" s="34" t="s">
        <v>18</v>
      </c>
    </row>
    <row r="74" spans="1:15" s="12" customFormat="1" ht="19.5" customHeight="1">
      <c r="A74" s="37" t="s">
        <v>94</v>
      </c>
      <c r="B74" s="37"/>
      <c r="C74" s="36"/>
      <c r="D74" s="15"/>
      <c r="E74" s="32">
        <v>6941</v>
      </c>
      <c r="F74" s="32">
        <v>3368</v>
      </c>
      <c r="G74" s="32">
        <v>3573</v>
      </c>
      <c r="H74" s="33">
        <v>7073</v>
      </c>
      <c r="I74" s="32">
        <v>3397</v>
      </c>
      <c r="J74" s="33">
        <v>3676</v>
      </c>
      <c r="K74" s="33">
        <v>7245</v>
      </c>
      <c r="L74" s="33">
        <v>3459</v>
      </c>
      <c r="M74" s="33">
        <v>3786</v>
      </c>
      <c r="O74" s="12" t="s">
        <v>95</v>
      </c>
    </row>
    <row r="75" spans="1:15" s="12" customFormat="1" ht="19.5" customHeight="1">
      <c r="A75" s="12" t="s">
        <v>96</v>
      </c>
      <c r="E75" s="32">
        <v>4348</v>
      </c>
      <c r="F75" s="32">
        <v>2224</v>
      </c>
      <c r="G75" s="32">
        <v>2124</v>
      </c>
      <c r="H75" s="33">
        <v>4375</v>
      </c>
      <c r="I75" s="32">
        <v>2215</v>
      </c>
      <c r="J75" s="33">
        <v>2160</v>
      </c>
      <c r="K75" s="33">
        <v>4396</v>
      </c>
      <c r="L75" s="33">
        <v>2214</v>
      </c>
      <c r="M75" s="33">
        <v>2182</v>
      </c>
      <c r="O75" s="12" t="s">
        <v>97</v>
      </c>
    </row>
    <row r="76" spans="1:15" s="12" customFormat="1" ht="19.5" customHeight="1">
      <c r="A76" s="12" t="s">
        <v>98</v>
      </c>
      <c r="E76" s="32">
        <v>4207</v>
      </c>
      <c r="F76" s="32">
        <v>2083</v>
      </c>
      <c r="G76" s="32">
        <v>2124</v>
      </c>
      <c r="H76" s="33">
        <v>4236</v>
      </c>
      <c r="I76" s="32">
        <v>2091</v>
      </c>
      <c r="J76" s="33">
        <v>2145</v>
      </c>
      <c r="K76" s="33">
        <v>4260</v>
      </c>
      <c r="L76" s="33">
        <v>2102</v>
      </c>
      <c r="M76" s="33">
        <v>2158</v>
      </c>
      <c r="O76" s="12" t="s">
        <v>99</v>
      </c>
    </row>
    <row r="77" spans="1:15" s="12" customFormat="1" ht="19.5" customHeight="1">
      <c r="A77" s="12" t="s">
        <v>69</v>
      </c>
      <c r="E77" s="32">
        <v>11858</v>
      </c>
      <c r="F77" s="32">
        <v>5908</v>
      </c>
      <c r="G77" s="32">
        <v>5950</v>
      </c>
      <c r="H77" s="33">
        <v>11988</v>
      </c>
      <c r="I77" s="32">
        <v>5953</v>
      </c>
      <c r="J77" s="33">
        <v>6035</v>
      </c>
      <c r="K77" s="33">
        <v>12164</v>
      </c>
      <c r="L77" s="33">
        <v>6033</v>
      </c>
      <c r="M77" s="33">
        <v>6131</v>
      </c>
      <c r="N77" s="12" t="s">
        <v>20</v>
      </c>
    </row>
    <row r="78" spans="1:15" s="12" customFormat="1" ht="2.25" hidden="1" customHeight="1">
      <c r="E78" s="32"/>
      <c r="F78" s="32"/>
      <c r="G78" s="32"/>
      <c r="H78" s="32"/>
      <c r="I78" s="32"/>
      <c r="J78" s="32"/>
      <c r="K78" s="32"/>
      <c r="L78" s="32"/>
      <c r="M78" s="33"/>
    </row>
    <row r="79" spans="1:15" s="12" customFormat="1" ht="2.25" hidden="1" customHeight="1">
      <c r="E79" s="32"/>
      <c r="F79" s="32"/>
      <c r="G79" s="32"/>
      <c r="H79" s="32"/>
      <c r="I79" s="32"/>
      <c r="J79" s="32"/>
      <c r="K79" s="32"/>
      <c r="L79" s="32"/>
      <c r="M79" s="33"/>
    </row>
    <row r="80" spans="1:15" s="12" customFormat="1" ht="2.25" hidden="1" customHeight="1">
      <c r="E80" s="32"/>
      <c r="F80" s="32"/>
      <c r="G80" s="32"/>
      <c r="H80" s="32"/>
      <c r="I80" s="32"/>
      <c r="J80" s="32"/>
      <c r="K80" s="32"/>
      <c r="L80" s="32"/>
      <c r="M80" s="33"/>
    </row>
    <row r="81" spans="1:16" s="12" customFormat="1" ht="2.25" customHeight="1">
      <c r="E81" s="32"/>
      <c r="F81" s="32"/>
      <c r="G81" s="32"/>
      <c r="H81" s="32"/>
      <c r="I81" s="32"/>
      <c r="J81" s="32"/>
      <c r="K81" s="32"/>
      <c r="L81" s="32"/>
      <c r="M81" s="33"/>
    </row>
    <row r="82" spans="1:16" s="12" customFormat="1" ht="2.25" customHeight="1">
      <c r="A82" s="44"/>
      <c r="B82" s="44"/>
      <c r="C82" s="44"/>
      <c r="D82" s="44"/>
      <c r="E82" s="45"/>
      <c r="F82" s="45"/>
      <c r="G82" s="45"/>
      <c r="H82" s="45"/>
      <c r="I82" s="45"/>
      <c r="J82" s="45"/>
      <c r="K82" s="45"/>
      <c r="L82" s="45"/>
      <c r="M82" s="46"/>
      <c r="N82" s="44"/>
      <c r="O82" s="44"/>
    </row>
    <row r="83" spans="1:16" s="12" customFormat="1" ht="21" customHeight="1">
      <c r="A83" s="12" t="s">
        <v>100</v>
      </c>
      <c r="E83" s="47"/>
      <c r="F83" s="47"/>
      <c r="G83" s="47"/>
      <c r="H83" s="47"/>
      <c r="I83" s="47"/>
      <c r="J83" s="47"/>
      <c r="K83" s="47"/>
      <c r="L83" s="47"/>
      <c r="M83" s="47"/>
      <c r="N83" s="38"/>
      <c r="O83" s="38"/>
      <c r="P83" s="38"/>
    </row>
    <row r="84" spans="1:16" s="12" customFormat="1" ht="21" customHeight="1">
      <c r="B84" s="12" t="s">
        <v>101</v>
      </c>
    </row>
    <row r="85" spans="1:16" s="12" customFormat="1" ht="17.25"/>
    <row r="86" spans="1:16" s="39" customFormat="1" ht="23.25" customHeight="1">
      <c r="A86" s="12"/>
      <c r="B86" s="4" t="s">
        <v>102</v>
      </c>
      <c r="C86" s="12"/>
      <c r="D86" s="12"/>
      <c r="E86" s="48"/>
      <c r="F86" s="48"/>
      <c r="G86" s="48"/>
      <c r="H86" s="48"/>
      <c r="I86" s="48"/>
      <c r="J86" s="48"/>
      <c r="K86" s="48"/>
      <c r="L86" s="48"/>
      <c r="M86" s="48"/>
      <c r="N86" s="12"/>
      <c r="O86" s="12"/>
    </row>
    <row r="87" spans="1:16">
      <c r="B87" s="4" t="s">
        <v>103</v>
      </c>
      <c r="E87" s="49"/>
      <c r="F87" s="49"/>
      <c r="G87" s="49"/>
      <c r="H87" s="49"/>
      <c r="I87" s="49"/>
      <c r="J87" s="49"/>
      <c r="K87" s="49"/>
      <c r="L87" s="49"/>
      <c r="M87" s="49"/>
    </row>
    <row r="88" spans="1:16">
      <c r="E88" s="49"/>
      <c r="F88" s="49"/>
      <c r="G88" s="49"/>
      <c r="H88" s="49"/>
      <c r="I88" s="49"/>
      <c r="J88" s="49"/>
    </row>
  </sheetData>
  <mergeCells count="20">
    <mergeCell ref="A59:D59"/>
    <mergeCell ref="E59:G59"/>
    <mergeCell ref="H59:J59"/>
    <mergeCell ref="K59:M59"/>
    <mergeCell ref="N59:O61"/>
    <mergeCell ref="A60:D60"/>
    <mergeCell ref="A7:D7"/>
    <mergeCell ref="N7:O7"/>
    <mergeCell ref="A31:D31"/>
    <mergeCell ref="E31:G31"/>
    <mergeCell ref="H31:J31"/>
    <mergeCell ref="K31:M31"/>
    <mergeCell ref="N31:O33"/>
    <mergeCell ref="A32:D32"/>
    <mergeCell ref="A4:D4"/>
    <mergeCell ref="E4:G4"/>
    <mergeCell ref="H4:J4"/>
    <mergeCell ref="K4:M4"/>
    <mergeCell ref="N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 D</vt:lpstr>
      <vt:lpstr>'T-1.2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2015-09-10T05:04:04Z</dcterms:created>
  <dcterms:modified xsi:type="dcterms:W3CDTF">2015-09-10T05:05:05Z</dcterms:modified>
</cp:coreProperties>
</file>