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60" windowWidth="19875" windowHeight="7710"/>
  </bookViews>
  <sheets>
    <sheet name="T-2.2" sheetId="1" r:id="rId1"/>
  </sheets>
  <definedNames>
    <definedName name="_xlnm.Print_Area" localSheetId="0">'T-2.2'!$A$1:$S$34</definedName>
  </definedNames>
  <calcPr calcId="144525"/>
</workbook>
</file>

<file path=xl/calcChain.xml><?xml version="1.0" encoding="utf-8"?>
<calcChain xmlns="http://schemas.openxmlformats.org/spreadsheetml/2006/main">
  <c r="K25" i="1" l="1"/>
  <c r="F25" i="1"/>
  <c r="E25" i="1" s="1"/>
  <c r="O24" i="1"/>
  <c r="N24" i="1"/>
  <c r="M24" i="1"/>
  <c r="L24" i="1"/>
  <c r="I24" i="1"/>
  <c r="G24" i="1"/>
  <c r="F24" i="1"/>
  <c r="G19" i="1"/>
  <c r="O18" i="1"/>
  <c r="N18" i="1"/>
  <c r="M18" i="1"/>
  <c r="L18" i="1"/>
  <c r="K18" i="1"/>
  <c r="I18" i="1"/>
  <c r="H18" i="1"/>
  <c r="G18" i="1"/>
  <c r="F18" i="1"/>
  <c r="N12" i="1"/>
  <c r="M12" i="1"/>
  <c r="L12" i="1"/>
  <c r="K12" i="1"/>
  <c r="J12" i="1"/>
  <c r="I12" i="1"/>
  <c r="H12" i="1"/>
  <c r="G12" i="1"/>
  <c r="F12" i="1"/>
</calcChain>
</file>

<file path=xl/sharedStrings.xml><?xml version="1.0" encoding="utf-8"?>
<sst xmlns="http://schemas.openxmlformats.org/spreadsheetml/2006/main" count="72" uniqueCount="49">
  <si>
    <t>ตาราง    2.2</t>
  </si>
  <si>
    <t>ประชากรอายุ 15 ปีขึ้นไป จำแนกตามสถานภาพแรงงาน เป็นรายไตรมาส พ.ศ. 2555 - 2557</t>
  </si>
  <si>
    <t>Table    2.2</t>
  </si>
  <si>
    <t>Population Aged 15 Years and Over  by Labour Force Status and Quarterly: 2012 - 2014</t>
  </si>
  <si>
    <t>ปี</t>
  </si>
  <si>
    <t>ประชากรอายุ 15 ปีขึ้นไป   Population 15 years and over</t>
  </si>
  <si>
    <t>Year</t>
  </si>
  <si>
    <t>กำลังแรงงานรวม</t>
  </si>
  <si>
    <t>ผู้ไม่อยู่ในกำลังแรงงาน</t>
  </si>
  <si>
    <t>ประชากรอายุ</t>
  </si>
  <si>
    <t>รวมยอด</t>
  </si>
  <si>
    <t>Total  labour  force</t>
  </si>
  <si>
    <t>Persons not in labour  force</t>
  </si>
  <si>
    <t>ต่ำกว่า 15 ปี</t>
  </si>
  <si>
    <t>Total</t>
  </si>
  <si>
    <t>กำลังแรงงานปัจจุบัน</t>
  </si>
  <si>
    <t>กำลังแรงงาน</t>
  </si>
  <si>
    <t>Population</t>
  </si>
  <si>
    <t>รวม</t>
  </si>
  <si>
    <t>Current  labour  force</t>
  </si>
  <si>
    <t>ที่รอฤดูกาล</t>
  </si>
  <si>
    <t>ทำงานบ้าน</t>
  </si>
  <si>
    <t>เรียนหนังสือ</t>
  </si>
  <si>
    <t>อื่นๆ</t>
  </si>
  <si>
    <t>under 15</t>
  </si>
  <si>
    <t>ผู้มีงานทำ</t>
  </si>
  <si>
    <t>ผู้ว่างงาน</t>
  </si>
  <si>
    <t xml:space="preserve">Seasonally inactive </t>
  </si>
  <si>
    <t>Household</t>
  </si>
  <si>
    <t>Studies</t>
  </si>
  <si>
    <t>Others</t>
  </si>
  <si>
    <t>years of age</t>
  </si>
  <si>
    <t>Employed</t>
  </si>
  <si>
    <t>Unemployed</t>
  </si>
  <si>
    <t>labour  force</t>
  </si>
  <si>
    <t>work</t>
  </si>
  <si>
    <t xml:space="preserve">           ไตรมาสที่ 1</t>
  </si>
  <si>
    <t>Quarter 1</t>
  </si>
  <si>
    <t xml:space="preserve">           ไตรมาสที่ 2 </t>
  </si>
  <si>
    <t>Quarter 2</t>
  </si>
  <si>
    <t xml:space="preserve">           ไตรมาสที่ 3 </t>
  </si>
  <si>
    <t>Quarter 3</t>
  </si>
  <si>
    <t xml:space="preserve">           ไตรมาสที่ 4</t>
  </si>
  <si>
    <t>Quarter 4</t>
  </si>
  <si>
    <t xml:space="preserve">    -</t>
  </si>
  <si>
    <t>–</t>
  </si>
  <si>
    <t xml:space="preserve">   -</t>
  </si>
  <si>
    <t xml:space="preserve">            ที่มา :  การสำรวจภาวะการทำงานของประชากร พ.ศ. 2555 - 2557 ระดับจังหวัด  สำนักงานสถิติแห่งชาติ</t>
  </si>
  <si>
    <t xml:space="preserve">        Source :  The Labour Force Survey : 2012 - 2014 , Provincial level 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</si>
</sst>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_(* #,##0_);_(* \(#,##0\);_(* &quot;-&quot;??_);_(@_)"/>
    <numFmt numFmtId="189" formatCode="0.0"/>
  </numFmts>
  <fonts count="6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3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</cellStyleXfs>
  <cellXfs count="9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87" fontId="2" fillId="0" borderId="0" xfId="1" applyNumberFormat="1" applyFont="1"/>
    <xf numFmtId="0" fontId="4" fillId="0" borderId="0" xfId="0" applyFont="1" applyAlignment="1">
      <alignment horizontal="right" vertical="center" textRotation="180"/>
    </xf>
    <xf numFmtId="0" fontId="4" fillId="0" borderId="0" xfId="0" applyFont="1"/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Alignment="1"/>
    <xf numFmtId="0" fontId="4" fillId="0" borderId="6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2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shrinkToFit="1"/>
    </xf>
    <xf numFmtId="0" fontId="4" fillId="0" borderId="8" xfId="0" applyFont="1" applyBorder="1" applyAlignment="1">
      <alignment horizontal="center" shrinkToFit="1"/>
    </xf>
    <xf numFmtId="0" fontId="4" fillId="0" borderId="9" xfId="0" applyFont="1" applyBorder="1" applyAlignment="1">
      <alignment horizontal="center" shrinkToFit="1"/>
    </xf>
    <xf numFmtId="0" fontId="4" fillId="0" borderId="9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0" xfId="0" applyFont="1" applyBorder="1"/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shrinkToFit="1"/>
    </xf>
    <xf numFmtId="0" fontId="4" fillId="0" borderId="11" xfId="0" applyFont="1" applyBorder="1"/>
    <xf numFmtId="0" fontId="4" fillId="0" borderId="13" xfId="0" applyFont="1" applyBorder="1"/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6" xfId="0" applyFont="1" applyBorder="1"/>
    <xf numFmtId="0" fontId="2" fillId="0" borderId="10" xfId="0" applyFont="1" applyBorder="1"/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14" xfId="2" applyFont="1" applyBorder="1" applyAlignment="1">
      <alignment horizontal="left"/>
    </xf>
    <xf numFmtId="3" fontId="2" fillId="0" borderId="14" xfId="1" applyNumberFormat="1" applyFont="1" applyFill="1" applyBorder="1" applyAlignment="1" applyProtection="1">
      <alignment horizontal="center"/>
    </xf>
    <xf numFmtId="3" fontId="2" fillId="0" borderId="14" xfId="3" applyNumberFormat="1" applyFont="1" applyFill="1" applyBorder="1" applyAlignment="1" applyProtection="1">
      <alignment horizontal="center" vertical="center"/>
    </xf>
    <xf numFmtId="0" fontId="2" fillId="0" borderId="6" xfId="2" applyFont="1" applyBorder="1" applyAlignment="1">
      <alignment horizontal="left"/>
    </xf>
    <xf numFmtId="0" fontId="4" fillId="0" borderId="0" xfId="0" applyFont="1" applyBorder="1"/>
    <xf numFmtId="188" fontId="4" fillId="0" borderId="0" xfId="1" applyNumberFormat="1" applyFont="1" applyBorder="1" applyAlignment="1">
      <alignment horizontal="center"/>
    </xf>
    <xf numFmtId="0" fontId="4" fillId="0" borderId="14" xfId="2" applyFont="1" applyBorder="1" applyAlignment="1">
      <alignment horizontal="left"/>
    </xf>
    <xf numFmtId="3" fontId="4" fillId="0" borderId="14" xfId="3" applyNumberFormat="1" applyFont="1" applyFill="1" applyBorder="1" applyAlignment="1" applyProtection="1">
      <alignment horizontal="center"/>
    </xf>
    <xf numFmtId="3" fontId="4" fillId="0" borderId="15" xfId="2" applyNumberFormat="1" applyFont="1" applyBorder="1" applyAlignment="1">
      <alignment horizontal="center"/>
    </xf>
    <xf numFmtId="3" fontId="4" fillId="0" borderId="10" xfId="1" applyNumberFormat="1" applyFont="1" applyFill="1" applyBorder="1" applyAlignment="1" applyProtection="1">
      <alignment horizontal="center"/>
    </xf>
    <xf numFmtId="3" fontId="4" fillId="0" borderId="16" xfId="2" applyNumberFormat="1" applyFont="1" applyBorder="1" applyAlignment="1">
      <alignment horizontal="center"/>
    </xf>
    <xf numFmtId="0" fontId="4" fillId="0" borderId="6" xfId="2" applyFont="1" applyBorder="1"/>
    <xf numFmtId="0" fontId="4" fillId="0" borderId="0" xfId="2" applyFont="1" applyBorder="1"/>
    <xf numFmtId="188" fontId="4" fillId="0" borderId="0" xfId="1" applyNumberFormat="1" applyFont="1" applyBorder="1" applyAlignment="1">
      <alignment horizontal="center" vertical="center"/>
    </xf>
    <xf numFmtId="3" fontId="4" fillId="0" borderId="0" xfId="2" applyNumberFormat="1" applyFont="1" applyAlignment="1">
      <alignment horizontal="center"/>
    </xf>
    <xf numFmtId="0" fontId="4" fillId="0" borderId="14" xfId="0" applyFont="1" applyBorder="1" applyAlignment="1">
      <alignment horizontal="center"/>
    </xf>
    <xf numFmtId="3" fontId="4" fillId="0" borderId="14" xfId="1" applyNumberFormat="1" applyFont="1" applyFill="1" applyBorder="1" applyAlignment="1" applyProtection="1">
      <alignment horizontal="center"/>
    </xf>
    <xf numFmtId="3" fontId="4" fillId="0" borderId="6" xfId="1" applyNumberFormat="1" applyFont="1" applyFill="1" applyBorder="1" applyAlignment="1" applyProtection="1">
      <alignment horizontal="center"/>
    </xf>
    <xf numFmtId="3" fontId="4" fillId="0" borderId="10" xfId="1" applyNumberFormat="1" applyFont="1" applyFill="1" applyBorder="1" applyAlignment="1" applyProtection="1">
      <alignment horizontal="center" vertical="center"/>
    </xf>
    <xf numFmtId="0" fontId="4" fillId="0" borderId="6" xfId="0" applyFont="1" applyBorder="1"/>
    <xf numFmtId="0" fontId="2" fillId="0" borderId="14" xfId="0" applyFont="1" applyBorder="1" applyAlignment="1">
      <alignment horizontal="left"/>
    </xf>
    <xf numFmtId="3" fontId="2" fillId="0" borderId="14" xfId="1" applyNumberFormat="1" applyFont="1" applyFill="1" applyBorder="1" applyAlignment="1" applyProtection="1">
      <alignment horizontal="center" vertical="center"/>
    </xf>
    <xf numFmtId="0" fontId="2" fillId="0" borderId="6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189" fontId="4" fillId="0" borderId="0" xfId="0" applyNumberFormat="1" applyFont="1"/>
    <xf numFmtId="0" fontId="4" fillId="0" borderId="17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3" fontId="4" fillId="0" borderId="18" xfId="0" applyNumberFormat="1" applyFont="1" applyBorder="1" applyAlignment="1">
      <alignment horizontal="center"/>
    </xf>
    <xf numFmtId="3" fontId="4" fillId="0" borderId="19" xfId="0" applyNumberFormat="1" applyFont="1" applyBorder="1" applyAlignment="1">
      <alignment horizontal="center"/>
    </xf>
    <xf numFmtId="0" fontId="4" fillId="0" borderId="20" xfId="0" applyFont="1" applyBorder="1"/>
    <xf numFmtId="0" fontId="4" fillId="0" borderId="17" xfId="0" applyFont="1" applyBorder="1"/>
    <xf numFmtId="0" fontId="4" fillId="0" borderId="0" xfId="0" applyFont="1" applyBorder="1" applyAlignment="1">
      <alignment horizontal="left"/>
    </xf>
    <xf numFmtId="3" fontId="4" fillId="0" borderId="0" xfId="0" applyNumberFormat="1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left"/>
    </xf>
    <xf numFmtId="0" fontId="4" fillId="0" borderId="0" xfId="0" applyFont="1" applyAlignment="1">
      <alignment vertical="center"/>
    </xf>
  </cellXfs>
  <cellStyles count="7">
    <cellStyle name="Comma" xfId="1" builtinId="3"/>
    <cellStyle name="Comma 2" xfId="4"/>
    <cellStyle name="Normal" xfId="0" builtinId="0"/>
    <cellStyle name="Normal 2" xfId="5"/>
    <cellStyle name="Normal 3" xfId="6"/>
    <cellStyle name="เครื่องหมายจุลภาค 2" xfId="3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0</xdr:row>
      <xdr:rowOff>0</xdr:rowOff>
    </xdr:from>
    <xdr:to>
      <xdr:col>19</xdr:col>
      <xdr:colOff>114300</xdr:colOff>
      <xdr:row>34</xdr:row>
      <xdr:rowOff>19050</xdr:rowOff>
    </xdr:to>
    <xdr:grpSp>
      <xdr:nvGrpSpPr>
        <xdr:cNvPr id="2" name="Group 13"/>
        <xdr:cNvGrpSpPr>
          <a:grpSpLocks/>
        </xdr:cNvGrpSpPr>
      </xdr:nvGrpSpPr>
      <xdr:grpSpPr bwMode="auto">
        <a:xfrm>
          <a:off x="10791825" y="0"/>
          <a:ext cx="533400" cy="7629525"/>
          <a:chOff x="9629775" y="0"/>
          <a:chExt cx="433528" cy="673417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722674" y="353103"/>
            <a:ext cx="332888" cy="226994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l" rtl="0">
              <a:defRPr sz="1000"/>
            </a:pPr>
            <a:r>
              <a:rPr lang="th-TH" sz="12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629775" y="0"/>
            <a:ext cx="433528" cy="40354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16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1"/>
          <xdr:cNvCxnSpPr>
            <a:cxnSpLocks noChangeShapeType="1"/>
          </xdr:cNvCxnSpPr>
        </xdr:nvCxnSpPr>
        <xdr:spPr bwMode="auto">
          <a:xfrm flipH="1">
            <a:off x="9792183" y="333224"/>
            <a:ext cx="5047" cy="640095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V34"/>
  <sheetViews>
    <sheetView showGridLines="0" tabSelected="1" zoomScaleNormal="100" workbookViewId="0">
      <selection activeCell="H22" sqref="H22"/>
    </sheetView>
  </sheetViews>
  <sheetFormatPr defaultRowHeight="19.5" x14ac:dyDescent="0.45"/>
  <cols>
    <col min="1" max="1" width="1.7109375" style="5" customWidth="1"/>
    <col min="2" max="2" width="2.140625" style="5" customWidth="1"/>
    <col min="3" max="3" width="7.5703125" style="5" customWidth="1"/>
    <col min="4" max="4" width="9.28515625" style="5" customWidth="1"/>
    <col min="5" max="5" width="12.7109375" style="5" customWidth="1"/>
    <col min="6" max="6" width="10" style="5" customWidth="1"/>
    <col min="7" max="7" width="9.42578125" style="5" customWidth="1"/>
    <col min="8" max="8" width="11.5703125" style="5" customWidth="1"/>
    <col min="9" max="9" width="14.42578125" style="5" customWidth="1"/>
    <col min="10" max="10" width="17.140625" style="5" customWidth="1"/>
    <col min="11" max="11" width="11.5703125" style="5" customWidth="1"/>
    <col min="12" max="12" width="11.140625" style="5" customWidth="1"/>
    <col min="13" max="13" width="10.7109375" style="5" customWidth="1"/>
    <col min="14" max="14" width="11.7109375" style="5" customWidth="1"/>
    <col min="15" max="15" width="13.42578125" style="5" hidden="1" customWidth="1"/>
    <col min="16" max="16" width="4.42578125" style="5" customWidth="1"/>
    <col min="17" max="17" width="3.7109375" style="5" customWidth="1"/>
    <col min="18" max="18" width="12.5703125" style="5" customWidth="1"/>
    <col min="19" max="19" width="6.28515625" style="5" customWidth="1"/>
    <col min="20" max="20" width="8.140625" style="5" customWidth="1"/>
    <col min="21" max="16384" width="9.140625" style="5"/>
  </cols>
  <sheetData>
    <row r="1" spans="1:22" s="1" customFormat="1" ht="21.95" customHeight="1" x14ac:dyDescent="0.45">
      <c r="B1" s="1" t="s">
        <v>0</v>
      </c>
      <c r="C1" s="2"/>
      <c r="D1" s="3" t="s">
        <v>1</v>
      </c>
      <c r="R1" s="4"/>
      <c r="S1" s="5"/>
    </row>
    <row r="2" spans="1:22" ht="21.95" customHeight="1" x14ac:dyDescent="0.45">
      <c r="A2" s="1"/>
      <c r="B2" s="1" t="s">
        <v>2</v>
      </c>
      <c r="C2" s="2"/>
      <c r="D2" s="3" t="s">
        <v>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22" s="1" customFormat="1" ht="13.5" customHeight="1" x14ac:dyDescent="0.45">
      <c r="C3" s="2"/>
      <c r="P3" s="6"/>
      <c r="Q3" s="6"/>
      <c r="R3" s="6"/>
      <c r="S3" s="5"/>
    </row>
    <row r="4" spans="1:22" ht="21" customHeight="1" x14ac:dyDescent="0.45">
      <c r="A4" s="7" t="s">
        <v>4</v>
      </c>
      <c r="B4" s="7"/>
      <c r="C4" s="7"/>
      <c r="D4" s="7"/>
      <c r="E4" s="8"/>
      <c r="F4" s="9" t="s">
        <v>5</v>
      </c>
      <c r="G4" s="10"/>
      <c r="H4" s="10"/>
      <c r="I4" s="10"/>
      <c r="J4" s="10"/>
      <c r="K4" s="10"/>
      <c r="L4" s="10"/>
      <c r="M4" s="10"/>
      <c r="N4" s="11"/>
      <c r="O4" s="8"/>
      <c r="P4" s="12" t="s">
        <v>6</v>
      </c>
      <c r="Q4" s="12"/>
      <c r="R4" s="12"/>
    </row>
    <row r="5" spans="1:22" s="19" customFormat="1" ht="19.5" customHeight="1" x14ac:dyDescent="0.45">
      <c r="A5" s="7"/>
      <c r="B5" s="7"/>
      <c r="C5" s="7"/>
      <c r="D5" s="7"/>
      <c r="E5" s="13"/>
      <c r="F5" s="14" t="s">
        <v>7</v>
      </c>
      <c r="G5" s="15"/>
      <c r="H5" s="15"/>
      <c r="I5" s="15"/>
      <c r="J5" s="16"/>
      <c r="K5" s="17" t="s">
        <v>8</v>
      </c>
      <c r="L5" s="17"/>
      <c r="M5" s="17"/>
      <c r="N5" s="17"/>
      <c r="O5" s="18" t="s">
        <v>9</v>
      </c>
      <c r="P5" s="12"/>
      <c r="Q5" s="12"/>
      <c r="R5" s="12"/>
    </row>
    <row r="6" spans="1:22" s="26" customFormat="1" ht="18" customHeight="1" x14ac:dyDescent="0.5">
      <c r="A6" s="7"/>
      <c r="B6" s="7"/>
      <c r="C6" s="7"/>
      <c r="D6" s="7"/>
      <c r="E6" s="20" t="s">
        <v>10</v>
      </c>
      <c r="F6" s="21" t="s">
        <v>11</v>
      </c>
      <c r="G6" s="22"/>
      <c r="H6" s="22"/>
      <c r="I6" s="22"/>
      <c r="J6" s="23"/>
      <c r="K6" s="24" t="s">
        <v>12</v>
      </c>
      <c r="L6" s="24"/>
      <c r="M6" s="24"/>
      <c r="N6" s="24"/>
      <c r="O6" s="25" t="s">
        <v>13</v>
      </c>
      <c r="P6" s="12"/>
      <c r="Q6" s="12"/>
      <c r="R6" s="12"/>
    </row>
    <row r="7" spans="1:22" ht="20.25" customHeight="1" x14ac:dyDescent="0.45">
      <c r="A7" s="7"/>
      <c r="B7" s="7"/>
      <c r="C7" s="7"/>
      <c r="D7" s="7"/>
      <c r="E7" s="27" t="s">
        <v>14</v>
      </c>
      <c r="F7" s="28"/>
      <c r="G7" s="29" t="s">
        <v>15</v>
      </c>
      <c r="H7" s="30"/>
      <c r="I7" s="31"/>
      <c r="J7" s="32" t="s">
        <v>16</v>
      </c>
      <c r="K7" s="33"/>
      <c r="L7" s="33"/>
      <c r="M7" s="34"/>
      <c r="N7" s="33"/>
      <c r="O7" s="35" t="s">
        <v>17</v>
      </c>
      <c r="P7" s="12"/>
      <c r="Q7" s="12"/>
      <c r="R7" s="12"/>
    </row>
    <row r="8" spans="1:22" ht="21.75" customHeight="1" x14ac:dyDescent="0.45">
      <c r="A8" s="7"/>
      <c r="B8" s="7"/>
      <c r="C8" s="7"/>
      <c r="D8" s="7"/>
      <c r="E8" s="36"/>
      <c r="F8" s="37" t="s">
        <v>18</v>
      </c>
      <c r="G8" s="38" t="s">
        <v>19</v>
      </c>
      <c r="H8" s="39"/>
      <c r="I8" s="40"/>
      <c r="J8" s="25" t="s">
        <v>20</v>
      </c>
      <c r="K8" s="37" t="s">
        <v>18</v>
      </c>
      <c r="L8" s="18" t="s">
        <v>21</v>
      </c>
      <c r="M8" s="13" t="s">
        <v>22</v>
      </c>
      <c r="N8" s="18" t="s">
        <v>23</v>
      </c>
      <c r="O8" s="27" t="s">
        <v>24</v>
      </c>
      <c r="P8" s="12"/>
      <c r="Q8" s="12"/>
      <c r="R8" s="12"/>
    </row>
    <row r="9" spans="1:22" ht="18.75" customHeight="1" x14ac:dyDescent="0.45">
      <c r="A9" s="7"/>
      <c r="B9" s="7"/>
      <c r="C9" s="7"/>
      <c r="D9" s="7"/>
      <c r="E9" s="18"/>
      <c r="F9" s="18" t="s">
        <v>14</v>
      </c>
      <c r="G9" s="41" t="s">
        <v>18</v>
      </c>
      <c r="H9" s="18" t="s">
        <v>25</v>
      </c>
      <c r="I9" s="18" t="s">
        <v>26</v>
      </c>
      <c r="J9" s="18" t="s">
        <v>27</v>
      </c>
      <c r="K9" s="18" t="s">
        <v>14</v>
      </c>
      <c r="L9" s="18" t="s">
        <v>28</v>
      </c>
      <c r="M9" s="18" t="s">
        <v>29</v>
      </c>
      <c r="N9" s="18" t="s">
        <v>30</v>
      </c>
      <c r="O9" s="27" t="s">
        <v>31</v>
      </c>
      <c r="P9" s="12"/>
      <c r="Q9" s="12"/>
      <c r="R9" s="12"/>
    </row>
    <row r="10" spans="1:22" ht="18" customHeight="1" x14ac:dyDescent="0.45">
      <c r="A10" s="7"/>
      <c r="B10" s="7"/>
      <c r="C10" s="7"/>
      <c r="D10" s="7"/>
      <c r="E10" s="42"/>
      <c r="F10" s="43"/>
      <c r="G10" s="44" t="s">
        <v>14</v>
      </c>
      <c r="H10" s="44" t="s">
        <v>32</v>
      </c>
      <c r="I10" s="44" t="s">
        <v>33</v>
      </c>
      <c r="J10" s="45" t="s">
        <v>34</v>
      </c>
      <c r="K10" s="44"/>
      <c r="L10" s="44" t="s">
        <v>35</v>
      </c>
      <c r="M10" s="44"/>
      <c r="N10" s="44"/>
      <c r="O10" s="43"/>
      <c r="P10" s="12"/>
      <c r="Q10" s="12"/>
      <c r="R10" s="12"/>
    </row>
    <row r="11" spans="1:22" s="1" customFormat="1" ht="8.25" customHeight="1" x14ac:dyDescent="0.45">
      <c r="A11" s="46"/>
      <c r="B11" s="46"/>
      <c r="C11" s="46"/>
      <c r="D11" s="47"/>
      <c r="E11" s="48"/>
      <c r="F11" s="49"/>
      <c r="G11" s="50"/>
      <c r="H11" s="50"/>
      <c r="I11" s="50"/>
      <c r="J11" s="51"/>
      <c r="K11" s="52"/>
      <c r="L11" s="52"/>
      <c r="M11" s="52"/>
      <c r="N11" s="50"/>
      <c r="O11" s="49"/>
      <c r="P11" s="37"/>
      <c r="Q11" s="53"/>
      <c r="R11" s="53"/>
    </row>
    <row r="12" spans="1:22" ht="20.25" customHeight="1" x14ac:dyDescent="0.45">
      <c r="A12" s="54">
        <v>2555</v>
      </c>
      <c r="B12" s="54"/>
      <c r="C12" s="54"/>
      <c r="D12" s="54"/>
      <c r="E12" s="55">
        <v>659681</v>
      </c>
      <c r="F12" s="55">
        <f t="shared" ref="F12:N12" si="0">AVERAGE(F13:F16)</f>
        <v>480488.31275000004</v>
      </c>
      <c r="G12" s="55">
        <f t="shared" si="0"/>
        <v>479988.73225</v>
      </c>
      <c r="H12" s="55">
        <f t="shared" si="0"/>
        <v>476851.71499999997</v>
      </c>
      <c r="I12" s="55">
        <f t="shared" si="0"/>
        <v>3136.8700000000003</v>
      </c>
      <c r="J12" s="55">
        <f t="shared" si="0"/>
        <v>499.42249999999996</v>
      </c>
      <c r="K12" s="55">
        <f t="shared" si="0"/>
        <v>179193.27999999997</v>
      </c>
      <c r="L12" s="55">
        <f t="shared" si="0"/>
        <v>48044.535000000003</v>
      </c>
      <c r="M12" s="55">
        <f t="shared" si="0"/>
        <v>54130.787499999999</v>
      </c>
      <c r="N12" s="55">
        <f t="shared" si="0"/>
        <v>77017.501000000004</v>
      </c>
      <c r="O12" s="56"/>
      <c r="P12" s="57">
        <v>2012</v>
      </c>
      <c r="Q12" s="57"/>
      <c r="R12" s="57"/>
      <c r="T12" s="58"/>
      <c r="U12" s="59"/>
      <c r="V12" s="58"/>
    </row>
    <row r="13" spans="1:22" ht="20.25" customHeight="1" x14ac:dyDescent="0.45">
      <c r="A13" s="60" t="s">
        <v>36</v>
      </c>
      <c r="B13" s="60"/>
      <c r="C13" s="60"/>
      <c r="D13" s="60"/>
      <c r="E13" s="61">
        <v>657373</v>
      </c>
      <c r="F13" s="62">
        <v>475578.45</v>
      </c>
      <c r="G13" s="62">
        <v>474596.13</v>
      </c>
      <c r="H13" s="62">
        <v>472038.59</v>
      </c>
      <c r="I13" s="62">
        <v>2557.4</v>
      </c>
      <c r="J13" s="63">
        <v>982.32</v>
      </c>
      <c r="K13" s="62">
        <v>181794.55</v>
      </c>
      <c r="L13" s="62">
        <v>49417.83</v>
      </c>
      <c r="M13" s="62">
        <v>51869.8</v>
      </c>
      <c r="N13" s="62">
        <v>80506.91</v>
      </c>
      <c r="O13" s="64"/>
      <c r="P13" s="65"/>
      <c r="Q13" s="66" t="s">
        <v>37</v>
      </c>
      <c r="R13" s="66"/>
      <c r="T13" s="58"/>
      <c r="U13" s="67"/>
      <c r="V13" s="58"/>
    </row>
    <row r="14" spans="1:22" ht="20.25" customHeight="1" x14ac:dyDescent="0.45">
      <c r="A14" s="60" t="s">
        <v>38</v>
      </c>
      <c r="B14" s="60"/>
      <c r="C14" s="60"/>
      <c r="D14" s="60"/>
      <c r="E14" s="61">
        <v>658923</v>
      </c>
      <c r="F14" s="62">
        <v>472030.47100000002</v>
      </c>
      <c r="G14" s="62">
        <v>471275.29</v>
      </c>
      <c r="H14" s="62">
        <v>465036.4</v>
      </c>
      <c r="I14" s="62">
        <v>6238.89</v>
      </c>
      <c r="J14" s="63">
        <v>754.53</v>
      </c>
      <c r="K14" s="62">
        <v>186892.9</v>
      </c>
      <c r="L14" s="62">
        <v>47481.54</v>
      </c>
      <c r="M14" s="62">
        <v>60731.8</v>
      </c>
      <c r="N14" s="62">
        <v>78678.5</v>
      </c>
      <c r="O14" s="64"/>
      <c r="P14" s="65"/>
      <c r="Q14" s="66" t="s">
        <v>39</v>
      </c>
      <c r="R14" s="66"/>
      <c r="T14" s="58"/>
      <c r="U14" s="67"/>
      <c r="V14" s="58"/>
    </row>
    <row r="15" spans="1:22" ht="20.25" customHeight="1" x14ac:dyDescent="0.45">
      <c r="A15" s="60" t="s">
        <v>40</v>
      </c>
      <c r="B15" s="60"/>
      <c r="C15" s="60"/>
      <c r="D15" s="60"/>
      <c r="E15" s="61">
        <v>660460</v>
      </c>
      <c r="F15" s="62">
        <v>484686.03</v>
      </c>
      <c r="G15" s="62">
        <v>484555.04</v>
      </c>
      <c r="H15" s="62">
        <v>483157.45</v>
      </c>
      <c r="I15" s="62">
        <v>1397.59</v>
      </c>
      <c r="J15" s="63">
        <v>131</v>
      </c>
      <c r="K15" s="62">
        <v>175773.97</v>
      </c>
      <c r="L15" s="62">
        <v>46486.19</v>
      </c>
      <c r="M15" s="62">
        <v>50948.7</v>
      </c>
      <c r="N15" s="62">
        <v>78339.09</v>
      </c>
      <c r="O15" s="68"/>
      <c r="P15" s="65"/>
      <c r="Q15" s="66" t="s">
        <v>41</v>
      </c>
      <c r="R15" s="66"/>
      <c r="T15" s="58"/>
      <c r="U15" s="67"/>
      <c r="V15" s="58"/>
    </row>
    <row r="16" spans="1:22" ht="20.25" customHeight="1" x14ac:dyDescent="0.45">
      <c r="A16" s="60" t="s">
        <v>42</v>
      </c>
      <c r="B16" s="60"/>
      <c r="C16" s="60"/>
      <c r="D16" s="60"/>
      <c r="E16" s="61">
        <v>661970</v>
      </c>
      <c r="F16" s="62">
        <v>489658.3</v>
      </c>
      <c r="G16" s="62">
        <v>489528.46899999998</v>
      </c>
      <c r="H16" s="62">
        <v>487174.42</v>
      </c>
      <c r="I16" s="62">
        <v>2353.6</v>
      </c>
      <c r="J16" s="63">
        <v>129.84</v>
      </c>
      <c r="K16" s="62">
        <v>172311.7</v>
      </c>
      <c r="L16" s="62">
        <v>48792.58</v>
      </c>
      <c r="M16" s="62">
        <v>52972.85</v>
      </c>
      <c r="N16" s="62">
        <v>70545.504000000001</v>
      </c>
      <c r="O16" s="64"/>
      <c r="P16" s="65"/>
      <c r="Q16" s="66" t="s">
        <v>43</v>
      </c>
      <c r="R16" s="66"/>
      <c r="T16" s="58"/>
      <c r="U16" s="58"/>
      <c r="V16" s="58"/>
    </row>
    <row r="17" spans="1:22" ht="6.75" customHeight="1" x14ac:dyDescent="0.45">
      <c r="A17" s="69"/>
      <c r="B17" s="69"/>
      <c r="C17" s="69"/>
      <c r="D17" s="69"/>
      <c r="E17" s="70"/>
      <c r="F17" s="71"/>
      <c r="G17" s="63"/>
      <c r="H17" s="63"/>
      <c r="I17" s="63"/>
      <c r="J17" s="63"/>
      <c r="K17" s="63"/>
      <c r="L17" s="63"/>
      <c r="M17" s="63"/>
      <c r="N17" s="63"/>
      <c r="O17" s="72"/>
      <c r="P17" s="73"/>
      <c r="Q17" s="58"/>
      <c r="R17" s="58"/>
      <c r="T17" s="58"/>
      <c r="U17" s="58"/>
      <c r="V17" s="58"/>
    </row>
    <row r="18" spans="1:22" ht="20.25" customHeight="1" x14ac:dyDescent="0.45">
      <c r="A18" s="74">
        <v>2556</v>
      </c>
      <c r="B18" s="74"/>
      <c r="C18" s="74"/>
      <c r="D18" s="74"/>
      <c r="E18" s="55">
        <v>665860</v>
      </c>
      <c r="F18" s="55">
        <f t="shared" ref="F18:O18" si="1">AVERAGE(F19:F22)</f>
        <v>482953.26</v>
      </c>
      <c r="G18" s="55">
        <f t="shared" si="1"/>
        <v>482438.20499999996</v>
      </c>
      <c r="H18" s="55">
        <f t="shared" si="1"/>
        <v>477254.15249999997</v>
      </c>
      <c r="I18" s="55">
        <f t="shared" si="1"/>
        <v>5184.2700000000004</v>
      </c>
      <c r="J18" s="55">
        <v>515</v>
      </c>
      <c r="K18" s="55">
        <f t="shared" si="1"/>
        <v>182907.49</v>
      </c>
      <c r="L18" s="55">
        <f t="shared" si="1"/>
        <v>49914.684999999998</v>
      </c>
      <c r="M18" s="55">
        <f t="shared" si="1"/>
        <v>53570.3</v>
      </c>
      <c r="N18" s="55">
        <f t="shared" si="1"/>
        <v>79422.179999999993</v>
      </c>
      <c r="O18" s="75">
        <f t="shared" si="1"/>
        <v>132958.66666666666</v>
      </c>
      <c r="P18" s="76">
        <v>2013</v>
      </c>
      <c r="Q18" s="76"/>
      <c r="R18" s="76"/>
      <c r="T18" s="58"/>
      <c r="U18" s="58"/>
      <c r="V18" s="58"/>
    </row>
    <row r="19" spans="1:22" ht="20.25" customHeight="1" x14ac:dyDescent="0.45">
      <c r="A19" s="77" t="s">
        <v>36</v>
      </c>
      <c r="B19" s="77"/>
      <c r="C19" s="77"/>
      <c r="D19" s="77"/>
      <c r="E19" s="70">
        <v>663518</v>
      </c>
      <c r="F19" s="71">
        <v>492214.46</v>
      </c>
      <c r="G19" s="63">
        <f>SUM(H19:I19)</f>
        <v>490896.24</v>
      </c>
      <c r="H19" s="71">
        <v>486482.24</v>
      </c>
      <c r="I19" s="71">
        <v>4414</v>
      </c>
      <c r="J19" s="63">
        <v>1317.62</v>
      </c>
      <c r="K19" s="70">
        <v>171303.54</v>
      </c>
      <c r="L19" s="70">
        <v>41999.199999999997</v>
      </c>
      <c r="M19" s="70">
        <v>57043.62</v>
      </c>
      <c r="N19" s="71">
        <v>72260.72</v>
      </c>
      <c r="O19" s="72">
        <v>134291</v>
      </c>
      <c r="P19" s="73"/>
      <c r="Q19" s="58" t="s">
        <v>37</v>
      </c>
      <c r="R19" s="58"/>
      <c r="T19" s="58"/>
      <c r="U19" s="58"/>
      <c r="V19" s="58"/>
    </row>
    <row r="20" spans="1:22" ht="20.25" customHeight="1" x14ac:dyDescent="0.45">
      <c r="A20" s="77" t="s">
        <v>38</v>
      </c>
      <c r="B20" s="77"/>
      <c r="C20" s="77"/>
      <c r="D20" s="77"/>
      <c r="E20" s="70">
        <v>665107</v>
      </c>
      <c r="F20" s="71">
        <v>489789.96</v>
      </c>
      <c r="G20" s="63">
        <v>489789.96</v>
      </c>
      <c r="H20" s="71">
        <v>485291.88</v>
      </c>
      <c r="I20" s="71">
        <v>4498.08</v>
      </c>
      <c r="J20" s="63" t="s">
        <v>44</v>
      </c>
      <c r="K20" s="70">
        <v>175317.04</v>
      </c>
      <c r="L20" s="70">
        <v>50034.84</v>
      </c>
      <c r="M20" s="70">
        <v>47679</v>
      </c>
      <c r="N20" s="71">
        <v>77603</v>
      </c>
      <c r="O20" s="72">
        <v>133257</v>
      </c>
      <c r="P20" s="73"/>
      <c r="Q20" s="58" t="s">
        <v>39</v>
      </c>
      <c r="R20" s="58"/>
      <c r="T20" s="58"/>
      <c r="U20" s="58"/>
      <c r="V20" s="58"/>
    </row>
    <row r="21" spans="1:22" ht="20.25" customHeight="1" x14ac:dyDescent="0.45">
      <c r="A21" s="77" t="s">
        <v>40</v>
      </c>
      <c r="B21" s="77"/>
      <c r="C21" s="77"/>
      <c r="D21" s="77"/>
      <c r="E21" s="70">
        <v>666678</v>
      </c>
      <c r="F21" s="71">
        <v>466624.62</v>
      </c>
      <c r="G21" s="63">
        <v>466624.62</v>
      </c>
      <c r="H21" s="71">
        <v>461626.49</v>
      </c>
      <c r="I21" s="71">
        <v>4999</v>
      </c>
      <c r="J21" s="63" t="s">
        <v>44</v>
      </c>
      <c r="K21" s="70">
        <v>200053.38</v>
      </c>
      <c r="L21" s="70">
        <v>56437.7</v>
      </c>
      <c r="M21" s="70">
        <v>56601.58</v>
      </c>
      <c r="N21" s="71">
        <v>87013</v>
      </c>
      <c r="O21" s="72" t="s">
        <v>45</v>
      </c>
      <c r="P21" s="73"/>
      <c r="Q21" s="58" t="s">
        <v>41</v>
      </c>
      <c r="R21" s="58"/>
      <c r="T21" s="58"/>
      <c r="U21" s="58"/>
      <c r="V21" s="58"/>
    </row>
    <row r="22" spans="1:22" ht="20.25" customHeight="1" x14ac:dyDescent="0.45">
      <c r="A22" s="77" t="s">
        <v>42</v>
      </c>
      <c r="B22" s="77"/>
      <c r="C22" s="77"/>
      <c r="D22" s="77"/>
      <c r="E22" s="70">
        <v>668140</v>
      </c>
      <c r="F22" s="71">
        <v>483184</v>
      </c>
      <c r="G22" s="63">
        <v>482442</v>
      </c>
      <c r="H22" s="71">
        <v>475616</v>
      </c>
      <c r="I22" s="71">
        <v>6826</v>
      </c>
      <c r="J22" s="63">
        <v>742</v>
      </c>
      <c r="K22" s="70">
        <v>184956</v>
      </c>
      <c r="L22" s="70">
        <v>51187</v>
      </c>
      <c r="M22" s="70">
        <v>52957</v>
      </c>
      <c r="N22" s="71">
        <v>80812</v>
      </c>
      <c r="O22" s="63">
        <v>131328</v>
      </c>
      <c r="P22" s="73"/>
      <c r="Q22" s="58" t="s">
        <v>43</v>
      </c>
      <c r="R22" s="58"/>
      <c r="T22" s="58"/>
      <c r="U22" s="58"/>
      <c r="V22" s="58"/>
    </row>
    <row r="23" spans="1:22" ht="6" customHeight="1" x14ac:dyDescent="0.45">
      <c r="A23" s="69"/>
      <c r="B23" s="69"/>
      <c r="C23" s="69"/>
      <c r="D23" s="69"/>
      <c r="E23" s="70"/>
      <c r="F23" s="71"/>
      <c r="G23" s="63"/>
      <c r="H23" s="63"/>
      <c r="I23" s="63"/>
      <c r="J23" s="63"/>
      <c r="K23" s="63"/>
      <c r="L23" s="63"/>
      <c r="M23" s="63"/>
      <c r="N23" s="63"/>
      <c r="O23" s="72"/>
      <c r="P23" s="73"/>
      <c r="Q23" s="58"/>
      <c r="R23" s="58"/>
    </row>
    <row r="24" spans="1:22" ht="20.25" customHeight="1" x14ac:dyDescent="0.45">
      <c r="A24" s="74">
        <v>2557</v>
      </c>
      <c r="B24" s="74"/>
      <c r="C24" s="74"/>
      <c r="D24" s="74"/>
      <c r="E24" s="55">
        <v>636698</v>
      </c>
      <c r="F24" s="55">
        <f>AVERAGE(F25:F28)</f>
        <v>449047.82500000001</v>
      </c>
      <c r="G24" s="55">
        <f>AVERAGE(G25:G28)</f>
        <v>446734.22500000003</v>
      </c>
      <c r="H24" s="55">
        <v>443222</v>
      </c>
      <c r="I24" s="55">
        <f>AVERAGE(I25:I28)</f>
        <v>3511.5475000000001</v>
      </c>
      <c r="J24" s="55">
        <v>2314</v>
      </c>
      <c r="K24" s="55">
        <v>187650</v>
      </c>
      <c r="L24" s="55">
        <f>AVERAGE(L25:L28)</f>
        <v>51451.477500000001</v>
      </c>
      <c r="M24" s="55">
        <f>AVERAGE(M25:M28)</f>
        <v>50831.864999999998</v>
      </c>
      <c r="N24" s="55">
        <f>AVERAGE(N25:N28)</f>
        <v>85367.196750000003</v>
      </c>
      <c r="O24" s="75">
        <f>AVERAGE(O25:O28)</f>
        <v>132958.66666666666</v>
      </c>
      <c r="P24" s="76">
        <v>2014</v>
      </c>
      <c r="Q24" s="76"/>
      <c r="R24" s="76"/>
      <c r="S24" s="78"/>
    </row>
    <row r="25" spans="1:22" ht="20.25" customHeight="1" x14ac:dyDescent="0.45">
      <c r="A25" s="77" t="s">
        <v>36</v>
      </c>
      <c r="B25" s="77"/>
      <c r="C25" s="77"/>
      <c r="D25" s="77"/>
      <c r="E25" s="70">
        <f>SUM('T-2.2'!F25,'T-2.2'!K25)</f>
        <v>635417.90999999992</v>
      </c>
      <c r="F25" s="71">
        <f>SUM('T-2.2'!G25,'T-2.2'!J25)</f>
        <v>449897.12</v>
      </c>
      <c r="G25" s="63">
        <v>443663.49</v>
      </c>
      <c r="H25" s="71">
        <v>439101.28</v>
      </c>
      <c r="I25" s="71">
        <v>4562.41</v>
      </c>
      <c r="J25" s="63">
        <v>6233.63</v>
      </c>
      <c r="K25" s="70">
        <f>SUM('T-2.2'!L25,'T-2.2'!M25,'T-2.2'!N25)</f>
        <v>185520.78999999998</v>
      </c>
      <c r="L25" s="70">
        <v>44861.85</v>
      </c>
      <c r="M25" s="70">
        <v>55183.42</v>
      </c>
      <c r="N25" s="71">
        <v>85475.520000000004</v>
      </c>
      <c r="O25" s="72">
        <v>134291</v>
      </c>
      <c r="P25" s="73"/>
      <c r="Q25" s="58" t="s">
        <v>37</v>
      </c>
      <c r="R25" s="58"/>
      <c r="T25" s="58"/>
      <c r="U25" s="58"/>
      <c r="V25" s="58"/>
    </row>
    <row r="26" spans="1:22" ht="20.25" customHeight="1" x14ac:dyDescent="0.45">
      <c r="A26" s="77" t="s">
        <v>38</v>
      </c>
      <c r="B26" s="77"/>
      <c r="C26" s="77"/>
      <c r="D26" s="77"/>
      <c r="E26" s="70">
        <v>636312</v>
      </c>
      <c r="F26" s="71">
        <v>451089.5</v>
      </c>
      <c r="G26" s="63">
        <v>448866.51</v>
      </c>
      <c r="H26" s="71">
        <v>444206.66</v>
      </c>
      <c r="I26" s="71">
        <v>4659.76</v>
      </c>
      <c r="J26" s="63">
        <v>2222.83</v>
      </c>
      <c r="K26" s="70">
        <v>185221.76000000001</v>
      </c>
      <c r="L26" s="70">
        <v>52387.79</v>
      </c>
      <c r="M26" s="70">
        <v>50253.7</v>
      </c>
      <c r="N26" s="71">
        <v>82580.27</v>
      </c>
      <c r="O26" s="72">
        <v>133257</v>
      </c>
      <c r="P26" s="73"/>
      <c r="Q26" s="58" t="s">
        <v>39</v>
      </c>
      <c r="R26" s="58"/>
      <c r="T26" s="58"/>
      <c r="U26" s="58"/>
      <c r="V26" s="58"/>
    </row>
    <row r="27" spans="1:22" ht="20.25" customHeight="1" x14ac:dyDescent="0.45">
      <c r="A27" s="77" t="s">
        <v>40</v>
      </c>
      <c r="B27" s="77"/>
      <c r="C27" s="77"/>
      <c r="D27" s="77"/>
      <c r="E27" s="70">
        <v>637141</v>
      </c>
      <c r="F27" s="71">
        <v>453065.84</v>
      </c>
      <c r="G27" s="63">
        <v>452268.06</v>
      </c>
      <c r="H27" s="71">
        <v>449714.89</v>
      </c>
      <c r="I27" s="71">
        <v>2553.16</v>
      </c>
      <c r="J27" s="63">
        <v>797.78</v>
      </c>
      <c r="K27" s="70">
        <v>184075.16</v>
      </c>
      <c r="L27" s="70">
        <v>51045.46</v>
      </c>
      <c r="M27" s="70">
        <v>49003.77</v>
      </c>
      <c r="N27" s="71">
        <v>84025.52</v>
      </c>
      <c r="O27" s="72" t="s">
        <v>45</v>
      </c>
      <c r="P27" s="73"/>
      <c r="Q27" s="58" t="s">
        <v>41</v>
      </c>
      <c r="R27" s="58"/>
    </row>
    <row r="28" spans="1:22" ht="20.25" customHeight="1" x14ac:dyDescent="0.45">
      <c r="A28" s="77" t="s">
        <v>42</v>
      </c>
      <c r="B28" s="77"/>
      <c r="C28" s="77"/>
      <c r="D28" s="77"/>
      <c r="E28" s="70">
        <v>637924</v>
      </c>
      <c r="F28" s="71">
        <v>442138.84</v>
      </c>
      <c r="G28" s="63">
        <v>442138.84</v>
      </c>
      <c r="H28" s="71">
        <v>439867.98</v>
      </c>
      <c r="I28" s="71">
        <v>2270.86</v>
      </c>
      <c r="J28" s="63" t="s">
        <v>46</v>
      </c>
      <c r="K28" s="70">
        <v>195785.16</v>
      </c>
      <c r="L28" s="70">
        <v>57510.81</v>
      </c>
      <c r="M28" s="70">
        <v>48886.57</v>
      </c>
      <c r="N28" s="71">
        <v>89387.476999999999</v>
      </c>
      <c r="O28" s="63">
        <v>131328</v>
      </c>
      <c r="P28" s="73"/>
      <c r="Q28" s="58" t="s">
        <v>43</v>
      </c>
      <c r="R28" s="58"/>
    </row>
    <row r="29" spans="1:22" ht="7.5" customHeight="1" x14ac:dyDescent="0.45">
      <c r="A29" s="79"/>
      <c r="B29" s="79"/>
      <c r="C29" s="79"/>
      <c r="D29" s="80"/>
      <c r="E29" s="81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3"/>
      <c r="Q29" s="84"/>
      <c r="R29" s="84"/>
    </row>
    <row r="30" spans="1:22" ht="5.25" customHeight="1" x14ac:dyDescent="0.45">
      <c r="A30" s="85"/>
      <c r="B30" s="85"/>
      <c r="C30" s="85"/>
      <c r="D30" s="85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58"/>
      <c r="Q30" s="58"/>
      <c r="R30" s="58"/>
    </row>
    <row r="31" spans="1:22" s="87" customFormat="1" ht="18.75" customHeight="1" x14ac:dyDescent="0.45">
      <c r="B31" s="88" t="s">
        <v>47</v>
      </c>
      <c r="F31" s="89"/>
      <c r="J31" s="88"/>
    </row>
    <row r="32" spans="1:22" s="87" customFormat="1" ht="17.25" customHeight="1" x14ac:dyDescent="0.45">
      <c r="B32" s="88" t="s">
        <v>48</v>
      </c>
      <c r="D32" s="88"/>
      <c r="F32" s="88"/>
      <c r="G32" s="88"/>
      <c r="H32" s="88"/>
    </row>
    <row r="33" spans="3:9" ht="31.5" customHeight="1" x14ac:dyDescent="0.45">
      <c r="C33" s="90"/>
      <c r="D33" s="90"/>
      <c r="G33" s="90"/>
      <c r="H33" s="90"/>
      <c r="I33" s="90"/>
    </row>
    <row r="34" spans="3:9" hidden="1" x14ac:dyDescent="0.45"/>
  </sheetData>
  <mergeCells count="30">
    <mergeCell ref="A27:D27"/>
    <mergeCell ref="A28:D28"/>
    <mergeCell ref="A22:D22"/>
    <mergeCell ref="A23:D23"/>
    <mergeCell ref="A24:D24"/>
    <mergeCell ref="P24:R24"/>
    <mergeCell ref="A25:D25"/>
    <mergeCell ref="A26:D26"/>
    <mergeCell ref="A17:D17"/>
    <mergeCell ref="A18:D18"/>
    <mergeCell ref="P18:R18"/>
    <mergeCell ref="A19:D19"/>
    <mergeCell ref="A20:D20"/>
    <mergeCell ref="A21:D21"/>
    <mergeCell ref="A12:D12"/>
    <mergeCell ref="P12:R12"/>
    <mergeCell ref="A13:D13"/>
    <mergeCell ref="A14:D14"/>
    <mergeCell ref="A15:D15"/>
    <mergeCell ref="A16:D16"/>
    <mergeCell ref="P3:R3"/>
    <mergeCell ref="A4:D10"/>
    <mergeCell ref="F4:N4"/>
    <mergeCell ref="P4:R10"/>
    <mergeCell ref="F5:J5"/>
    <mergeCell ref="K5:N5"/>
    <mergeCell ref="F6:J6"/>
    <mergeCell ref="K6:N6"/>
    <mergeCell ref="G7:I7"/>
    <mergeCell ref="G8:I8"/>
  </mergeCells>
  <pageMargins left="0.51181102362204722" right="0.31496062992125984" top="0.51181102362204722" bottom="0.70866141732283472" header="0.31496062992125984" footer="0.31496062992125984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T-2.2</vt:lpstr>
      <vt:lpstr>'T-2.2'!Print_Area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2015-09-08T04:16:58Z</dcterms:created>
  <dcterms:modified xsi:type="dcterms:W3CDTF">2015-09-08T04:17:04Z</dcterms:modified>
</cp:coreProperties>
</file>