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.2" sheetId="1" r:id="rId1"/>
  </sheets>
  <definedNames>
    <definedName name="_xlnm.Print_Area" localSheetId="0">'T-1.2'!$A$1:$R$116</definedName>
  </definedNames>
  <calcPr calcId="124519"/>
</workbook>
</file>

<file path=xl/calcChain.xml><?xml version="1.0" encoding="utf-8"?>
<calcChain xmlns="http://schemas.openxmlformats.org/spreadsheetml/2006/main">
  <c r="E96" i="1"/>
  <c r="E95"/>
  <c r="G94"/>
  <c r="F94"/>
  <c r="E94"/>
  <c r="E93"/>
  <c r="E92"/>
  <c r="E91"/>
  <c r="G90"/>
  <c r="F90"/>
  <c r="E90"/>
  <c r="E82"/>
  <c r="E81"/>
  <c r="G80"/>
  <c r="F80"/>
  <c r="E80"/>
  <c r="E79"/>
  <c r="E78"/>
  <c r="G77"/>
  <c r="F77"/>
  <c r="E77"/>
  <c r="E76"/>
  <c r="E75"/>
  <c r="E74"/>
  <c r="E73"/>
  <c r="E72"/>
  <c r="E71"/>
  <c r="G70"/>
  <c r="F70"/>
  <c r="E70"/>
  <c r="E69"/>
  <c r="E68"/>
  <c r="G67"/>
  <c r="F67"/>
  <c r="E67"/>
  <c r="E66"/>
  <c r="E65"/>
  <c r="E64"/>
  <c r="G63"/>
  <c r="F63"/>
  <c r="E63"/>
  <c r="E55"/>
  <c r="E54"/>
  <c r="G53"/>
  <c r="F53"/>
  <c r="E53"/>
  <c r="E52"/>
  <c r="E51"/>
  <c r="E50"/>
  <c r="G49"/>
  <c r="F49"/>
  <c r="E49"/>
  <c r="E48"/>
  <c r="E47"/>
  <c r="G46"/>
  <c r="F46"/>
  <c r="E46"/>
  <c r="E45"/>
  <c r="E44"/>
  <c r="E43"/>
  <c r="E42"/>
  <c r="E41"/>
  <c r="E40"/>
  <c r="E39"/>
  <c r="E38"/>
  <c r="G37"/>
  <c r="F37"/>
  <c r="E37"/>
  <c r="E36"/>
  <c r="E35"/>
  <c r="E34"/>
  <c r="G33"/>
  <c r="F33"/>
  <c r="E33"/>
  <c r="E25"/>
  <c r="E24"/>
  <c r="E23"/>
  <c r="G22"/>
  <c r="F22"/>
  <c r="E22"/>
  <c r="E21"/>
  <c r="E20"/>
  <c r="E19"/>
  <c r="G18"/>
  <c r="F18"/>
  <c r="E18"/>
  <c r="E17"/>
  <c r="E16"/>
  <c r="E15"/>
  <c r="G14"/>
  <c r="F14"/>
  <c r="E14"/>
  <c r="E13"/>
  <c r="E12"/>
  <c r="E11"/>
  <c r="G10"/>
  <c r="F10"/>
  <c r="E10"/>
  <c r="G9"/>
  <c r="F9"/>
  <c r="E9"/>
  <c r="G8"/>
  <c r="F8"/>
  <c r="E8"/>
  <c r="E7" s="1"/>
  <c r="G7"/>
  <c r="F7"/>
</calcChain>
</file>

<file path=xl/sharedStrings.xml><?xml version="1.0" encoding="utf-8"?>
<sst xmlns="http://schemas.openxmlformats.org/spreadsheetml/2006/main" count="248" uniqueCount="126">
  <si>
    <t>ตาราง</t>
  </si>
  <si>
    <t>ประชากรจากการทะเบียน จำแนกตามเพศ เป็นรายอำเภอ และเขตการปกครอง พ.ศ. 2555 - 2557</t>
  </si>
  <si>
    <t>Table</t>
  </si>
  <si>
    <t>Population from Registration Record by Sex, District and Administration Zone : 2012 - 2014</t>
  </si>
  <si>
    <t>อำเภอและเขตการปกครอง</t>
  </si>
  <si>
    <t>2555 (2012)</t>
  </si>
  <si>
    <t>2556 (2013)</t>
  </si>
  <si>
    <t>2557 (2014)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</si>
  <si>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</si>
  <si>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</si>
  <si>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</si>
  <si>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</si>
  <si>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</si>
  <si>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</si>
  <si>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</si>
  <si>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</si>
  <si>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</si>
  <si>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</si>
  <si>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</si>
  <si>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</si>
  <si>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พระนครศรีอยุธยา</t>
  </si>
  <si>
    <t>Phra Nakhon Si Ayutthaya</t>
  </si>
  <si>
    <t>เทศบาลนครพระนครศรีอยุธยา</t>
  </si>
  <si>
    <t xml:space="preserve">   Phra Nakhon Si Ayutthaya City Municipality</t>
  </si>
  <si>
    <t>เทศบาลเมืองอโยธยา</t>
  </si>
  <si>
    <t xml:space="preserve">   Ayothaya Town Municipality</t>
  </si>
  <si>
    <t xml:space="preserve">   Non-municipal area</t>
  </si>
  <si>
    <t>ท่าเรือ</t>
  </si>
  <si>
    <t xml:space="preserve">Tha Ruea </t>
  </si>
  <si>
    <t>เทศบาลตำบลท่าเรือ</t>
  </si>
  <si>
    <t xml:space="preserve">   Tha Ruea Subdistrict Municipality</t>
  </si>
  <si>
    <t>เทศบาลตำบลท่าหลวง</t>
  </si>
  <si>
    <t xml:space="preserve">   Tha Luang Subdistrict Municipality</t>
  </si>
  <si>
    <t>นครหลวง</t>
  </si>
  <si>
    <t xml:space="preserve">Nakhon Luang </t>
  </si>
  <si>
    <t>เทศบาลตำบลนครหลวง</t>
  </si>
  <si>
    <t xml:space="preserve">   Nakhon Luang Subdistrict Municipality</t>
  </si>
  <si>
    <t>เทศบาลตำบลอรัญญิก</t>
  </si>
  <si>
    <t xml:space="preserve">   Aranyik Subdistrict Municipality</t>
  </si>
  <si>
    <t>บางไทร</t>
  </si>
  <si>
    <t xml:space="preserve">Bang Sai </t>
  </si>
  <si>
    <t>เทศบาลตำบลบางไทร</t>
  </si>
  <si>
    <t xml:space="preserve">   Bang Sai Subdistrict Municipality</t>
  </si>
  <si>
    <t>เทศบาลตำบลราชคราม</t>
  </si>
  <si>
    <t xml:space="preserve">   Ratchakhram Subdistrict Municipality</t>
  </si>
  <si>
    <t>ประชากรจากการทะเบียน จำแนกตามเพศ เป็นรายอำเภอ และเขตการปกครอง พ.ศ. 2554 - 2557 (ต่อ)</t>
  </si>
  <si>
    <t>Population from Registration Record by Sex, District and Administration Zone : 2011 - 2014 (Cont.)</t>
  </si>
  <si>
    <t>บางบาล</t>
  </si>
  <si>
    <t>Bang Ban</t>
  </si>
  <si>
    <t xml:space="preserve">   เทศบาลตำบลบางบาล</t>
  </si>
  <si>
    <t xml:space="preserve">   Bang Ban Subdistrict Municipality</t>
  </si>
  <si>
    <t xml:space="preserve">   เทศบาลตำบลมหาพราหมณ์</t>
  </si>
  <si>
    <t xml:space="preserve">   Maha Phram Subdistrict Municipality</t>
  </si>
  <si>
    <t xml:space="preserve">   นอกเขตเทศบาล</t>
  </si>
  <si>
    <t>บางปะอิน</t>
  </si>
  <si>
    <t xml:space="preserve">Bang Pa-in </t>
  </si>
  <si>
    <t xml:space="preserve">   เทศบาลตำบลบางปะอิน</t>
  </si>
  <si>
    <t xml:space="preserve">   Bang Pa-in Subdistrict Municipality</t>
  </si>
  <si>
    <t xml:space="preserve">   เทศบาลตำบลบ้านสร้าง</t>
  </si>
  <si>
    <t xml:space="preserve">   Ban Sang Subdistrict Municipality</t>
  </si>
  <si>
    <t xml:space="preserve">   เทศบาลตำบลพระอินทราชา</t>
  </si>
  <si>
    <t xml:space="preserve">   Phra Inthracha Subdistrict Municipality</t>
  </si>
  <si>
    <t xml:space="preserve">   เทศบาลตำบลปราสาททอง</t>
  </si>
  <si>
    <t xml:space="preserve">   Prasat Thong Subdistrict Municipality</t>
  </si>
  <si>
    <t xml:space="preserve">   เทศบาลตำบลคลองจิก</t>
  </si>
  <si>
    <t xml:space="preserve">   Khlong Chik Subdistrict Municipality</t>
  </si>
  <si>
    <t xml:space="preserve">   เทศบาลตำบลเชียงรากน้อย</t>
  </si>
  <si>
    <t xml:space="preserve">   Chiang Rak Noi Subdistrict Municipality</t>
  </si>
  <si>
    <t xml:space="preserve">   เทศบาลตำบลบางกระสั้น</t>
  </si>
  <si>
    <t xml:space="preserve">   Bang Krasan Subdistrict Municipality</t>
  </si>
  <si>
    <t>บางปะหัน</t>
  </si>
  <si>
    <t xml:space="preserve">Bang Pahan </t>
  </si>
  <si>
    <t xml:space="preserve">   เทศบาลตำบลบางปะหัน</t>
  </si>
  <si>
    <t xml:space="preserve">   Bang Pahan Subdistrict Municipality</t>
  </si>
  <si>
    <t>ผักไห่</t>
  </si>
  <si>
    <t xml:space="preserve">Phak Hai </t>
  </si>
  <si>
    <t xml:space="preserve">   เทศบาลตำบลผักไห่</t>
  </si>
  <si>
    <t xml:space="preserve">   Phak Hai Subdistrict Municipality</t>
  </si>
  <si>
    <t xml:space="preserve">   เทศบาลตำบลลาดชะโด</t>
  </si>
  <si>
    <t xml:space="preserve">   Lat Chado Subdistrict Municipality</t>
  </si>
  <si>
    <t>ภาชี</t>
  </si>
  <si>
    <t>Phachi</t>
  </si>
  <si>
    <t xml:space="preserve">   เทศบาลตำบลภาชี</t>
  </si>
  <si>
    <t xml:space="preserve">   Phachi Subdistrict Municipality</t>
  </si>
  <si>
    <t>ประชากรจากการทะเบียน จำแนกตามเพศ เป็นรายอำเภอ และเขตการปกครอง พ.ศ. 2555 - 2557 (ต่อ)</t>
  </si>
  <si>
    <t>Population from Registration Record by Sex, District and Administration Zone : 2012 - 2014 (Cont.)</t>
  </si>
  <si>
    <t>ลาดบัวหลวง</t>
  </si>
  <si>
    <t xml:space="preserve">Lat Bua Luang </t>
  </si>
  <si>
    <t xml:space="preserve">   เทศบาลตำบลลาดบัวหลวง</t>
  </si>
  <si>
    <t xml:space="preserve">   Lat Bua Luang Subdistrict Municipality</t>
  </si>
  <si>
    <t xml:space="preserve">   เทศบาลตำบลสามเมือง</t>
  </si>
  <si>
    <t xml:space="preserve">   Sam Mueang Subdistrict Municipality</t>
  </si>
  <si>
    <t>วังน้อย</t>
  </si>
  <si>
    <t xml:space="preserve">Wang Noi </t>
  </si>
  <si>
    <t xml:space="preserve">   เทศบาลตำบลลำตาเสา</t>
  </si>
  <si>
    <t xml:space="preserve">   Lam Ta Sao Subdistrict Municipality</t>
  </si>
  <si>
    <t>เสนา</t>
  </si>
  <si>
    <t xml:space="preserve">Sena </t>
  </si>
  <si>
    <t xml:space="preserve">   เทศบาลเมืองเสนา</t>
  </si>
  <si>
    <t xml:space="preserve">   Sena Town Municipality</t>
  </si>
  <si>
    <t xml:space="preserve">   เทศบาลตำบลเจ้าเจ็ด</t>
  </si>
  <si>
    <t xml:space="preserve">   Chao Chet Subdistrict Municipality</t>
  </si>
  <si>
    <t xml:space="preserve">   เทศบาลตำบลหัวเวียง</t>
  </si>
  <si>
    <t xml:space="preserve">   Hua Wiang Subdistrict Municipality</t>
  </si>
  <si>
    <t xml:space="preserve">   เทศบาลตำบลบางนมโค</t>
  </si>
  <si>
    <t xml:space="preserve">   Bang Nom Kho Subdistrict Municipality</t>
  </si>
  <si>
    <t xml:space="preserve">   เทศบาลตำบลสามกอ</t>
  </si>
  <si>
    <t xml:space="preserve">   Sam Ko Subdistrict Municipality</t>
  </si>
  <si>
    <t>บางซ้าย</t>
  </si>
  <si>
    <t xml:space="preserve">   เทศบาลตำบลบางซ้าย</t>
  </si>
  <si>
    <t>อุทัย</t>
  </si>
  <si>
    <t xml:space="preserve">Uthai </t>
  </si>
  <si>
    <t xml:space="preserve">   เทศบาลตำบลอุทัย</t>
  </si>
  <si>
    <t xml:space="preserve">   Uthai Subdistrict Municipality</t>
  </si>
  <si>
    <t>มหาราช</t>
  </si>
  <si>
    <t xml:space="preserve">Maha Rat </t>
  </si>
  <si>
    <t xml:space="preserve">   เทศบาลตำบลมหาราช</t>
  </si>
  <si>
    <t xml:space="preserve">   Maha Rat Subdistrict Municipality</t>
  </si>
  <si>
    <t xml:space="preserve">   เทศบาลตำบลโรงช้าง</t>
  </si>
  <si>
    <t xml:space="preserve">   Rong Chang Subdistrict Municipality</t>
  </si>
  <si>
    <t>บ้านแพรก</t>
  </si>
  <si>
    <t xml:space="preserve">Ban Phraek </t>
  </si>
  <si>
    <t xml:space="preserve">   เทศบาลตำบลบ้านแพรก</t>
  </si>
  <si>
    <t xml:space="preserve">   Ban Phraek Subdistrict Municipality</t>
  </si>
  <si>
    <t xml:space="preserve">        ที่มา: กรมการปกครอง  กระทรวงมหาดไทย</t>
  </si>
  <si>
    <t xml:space="preserve"> Source: Department of Provinical Administration,  Ministry of Interior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</si>
</sst>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#,##0____"/>
    <numFmt numFmtId="188" formatCode="#,###____"/>
    <numFmt numFmtId="189" formatCode="##,##0______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5" fillId="0" borderId="14" xfId="0" applyNumberFormat="1" applyFont="1" applyFill="1" applyBorder="1"/>
    <xf numFmtId="188" fontId="5" fillId="0" borderId="9" xfId="0" applyNumberFormat="1" applyFont="1" applyBorder="1"/>
    <xf numFmtId="0" fontId="5" fillId="0" borderId="0" xfId="0" applyFont="1"/>
    <xf numFmtId="0" fontId="4" fillId="0" borderId="0" xfId="0" applyFont="1"/>
    <xf numFmtId="187" fontId="4" fillId="0" borderId="14" xfId="0" applyNumberFormat="1" applyFont="1" applyFill="1" applyBorder="1"/>
    <xf numFmtId="188" fontId="4" fillId="0" borderId="14" xfId="0" applyNumberFormat="1" applyFont="1" applyBorder="1"/>
    <xf numFmtId="0" fontId="5" fillId="0" borderId="0" xfId="0" applyFont="1" applyBorder="1"/>
    <xf numFmtId="188" fontId="5" fillId="0" borderId="14" xfId="0" applyNumberFormat="1" applyFont="1" applyBorder="1"/>
    <xf numFmtId="0" fontId="5" fillId="0" borderId="8" xfId="0" applyFont="1" applyFill="1" applyBorder="1"/>
    <xf numFmtId="0" fontId="4" fillId="0" borderId="8" xfId="0" applyFont="1" applyFill="1" applyBorder="1"/>
    <xf numFmtId="0" fontId="4" fillId="0" borderId="0" xfId="0" applyFont="1" applyAlignment="1"/>
    <xf numFmtId="0" fontId="4" fillId="0" borderId="8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8" xfId="0" applyFont="1" applyBorder="1" applyAlignment="1"/>
    <xf numFmtId="0" fontId="4" fillId="0" borderId="0" xfId="0" applyFont="1" applyAlignment="1">
      <alignment horizontal="left"/>
    </xf>
    <xf numFmtId="0" fontId="4" fillId="0" borderId="8" xfId="0" applyFont="1" applyBorder="1"/>
    <xf numFmtId="0" fontId="6" fillId="0" borderId="0" xfId="0" applyFont="1" applyFill="1"/>
    <xf numFmtId="0" fontId="5" fillId="0" borderId="8" xfId="0" applyFont="1" applyBorder="1"/>
    <xf numFmtId="189" fontId="5" fillId="0" borderId="14" xfId="0" applyNumberFormat="1" applyFont="1" applyFill="1" applyBorder="1"/>
    <xf numFmtId="0" fontId="5" fillId="0" borderId="14" xfId="0" applyFont="1" applyFill="1" applyBorder="1"/>
    <xf numFmtId="0" fontId="6" fillId="0" borderId="0" xfId="0" applyFont="1"/>
    <xf numFmtId="189" fontId="4" fillId="0" borderId="14" xfId="0" applyNumberFormat="1" applyFont="1" applyFill="1" applyBorder="1"/>
    <xf numFmtId="0" fontId="4" fillId="0" borderId="14" xfId="0" applyFont="1" applyFill="1" applyBorder="1"/>
    <xf numFmtId="0" fontId="4" fillId="0" borderId="0" xfId="0" applyFont="1" applyBorder="1" applyAlignment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1" fontId="3" fillId="0" borderId="0" xfId="0" applyNumberFormat="1" applyFont="1" applyFill="1" applyBorder="1"/>
    <xf numFmtId="0" fontId="4" fillId="0" borderId="0" xfId="0" applyFont="1" applyFill="1" applyBorder="1"/>
    <xf numFmtId="188" fontId="5" fillId="0" borderId="14" xfId="0" applyNumberFormat="1" applyFont="1" applyBorder="1" applyAlignment="1">
      <alignment horizontal="right"/>
    </xf>
    <xf numFmtId="188" fontId="4" fillId="0" borderId="14" xfId="0" applyNumberFormat="1" applyFont="1" applyBorder="1" applyAlignment="1">
      <alignment horizontal="right"/>
    </xf>
    <xf numFmtId="188" fontId="5" fillId="0" borderId="0" xfId="0" applyNumberFormat="1" applyFont="1" applyAlignment="1">
      <alignment horizontal="right"/>
    </xf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4" fillId="0" borderId="1" xfId="0" applyFont="1" applyBorder="1"/>
    <xf numFmtId="0" fontId="4" fillId="0" borderId="11" xfId="0" applyFont="1" applyBorder="1"/>
    <xf numFmtId="0" fontId="3" fillId="0" borderId="12" xfId="0" applyFont="1" applyFill="1" applyBorder="1"/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609600</xdr:colOff>
      <xdr:row>0</xdr:row>
      <xdr:rowOff>76200</xdr:rowOff>
    </xdr:from>
    <xdr:to>
      <xdr:col>17</xdr:col>
      <xdr:colOff>390525</xdr:colOff>
      <xdr:row>25</xdr:row>
      <xdr:rowOff>266700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0563225" y="76200"/>
          <a:ext cx="428625" cy="6915150"/>
          <a:chOff x="9538884" y="264843"/>
          <a:chExt cx="464710" cy="626867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62807" y="368457"/>
            <a:ext cx="340787" cy="16837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1" i="0" strike="noStrike">
                <a:solidFill>
                  <a:srgbClr val="000000"/>
                </a:solidFill>
                <a:cs typeface="JasmineUPC"/>
              </a:rPr>
              <a:t> </a:t>
            </a: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8884" y="264843"/>
            <a:ext cx="444056" cy="1640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flipH="1">
            <a:off x="9715047" y="388240"/>
            <a:ext cx="1590" cy="614527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571500</xdr:colOff>
      <xdr:row>26</xdr:row>
      <xdr:rowOff>19050</xdr:rowOff>
    </xdr:from>
    <xdr:to>
      <xdr:col>17</xdr:col>
      <xdr:colOff>447675</xdr:colOff>
      <xdr:row>55</xdr:row>
      <xdr:rowOff>171450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10525125" y="7029450"/>
          <a:ext cx="523875" cy="7362825"/>
          <a:chOff x="9427006" y="-169213"/>
          <a:chExt cx="497690" cy="659322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80837" y="3361959"/>
            <a:ext cx="343859" cy="29511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427006" y="6253426"/>
            <a:ext cx="434348" cy="170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1"/>
          <xdr:cNvCxnSpPr>
            <a:cxnSpLocks noChangeShapeType="1"/>
          </xdr:cNvCxnSpPr>
        </xdr:nvCxnSpPr>
        <xdr:spPr bwMode="auto">
          <a:xfrm rot="5400000">
            <a:off x="6402905" y="3035855"/>
            <a:ext cx="6422642" cy="125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571500</xdr:colOff>
      <xdr:row>56</xdr:row>
      <xdr:rowOff>66675</xdr:rowOff>
    </xdr:from>
    <xdr:to>
      <xdr:col>17</xdr:col>
      <xdr:colOff>457200</xdr:colOff>
      <xdr:row>82</xdr:row>
      <xdr:rowOff>47625</xdr:rowOff>
    </xdr:to>
    <xdr:grpSp>
      <xdr:nvGrpSpPr>
        <xdr:cNvPr id="10" name="Group 18"/>
        <xdr:cNvGrpSpPr>
          <a:grpSpLocks/>
        </xdr:cNvGrpSpPr>
      </xdr:nvGrpSpPr>
      <xdr:grpSpPr bwMode="auto">
        <a:xfrm>
          <a:off x="10525125" y="14544675"/>
          <a:ext cx="533400" cy="7038975"/>
          <a:chOff x="10320793" y="14762161"/>
          <a:chExt cx="407267" cy="6938651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480791" y="14921778"/>
            <a:ext cx="247269" cy="19811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320793" y="14762161"/>
            <a:ext cx="305450" cy="2441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1"/>
          <xdr:cNvCxnSpPr>
            <a:cxnSpLocks noChangeShapeType="1"/>
          </xdr:cNvCxnSpPr>
        </xdr:nvCxnSpPr>
        <xdr:spPr bwMode="auto">
          <a:xfrm rot="16200000" flipH="1">
            <a:off x="7092330" y="18305083"/>
            <a:ext cx="6769641" cy="2181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28575</xdr:colOff>
      <xdr:row>83</xdr:row>
      <xdr:rowOff>95250</xdr:rowOff>
    </xdr:from>
    <xdr:to>
      <xdr:col>17</xdr:col>
      <xdr:colOff>390525</xdr:colOff>
      <xdr:row>115</xdr:row>
      <xdr:rowOff>200025</xdr:rowOff>
    </xdr:to>
    <xdr:grpSp>
      <xdr:nvGrpSpPr>
        <xdr:cNvPr id="14" name="Group 6"/>
        <xdr:cNvGrpSpPr>
          <a:grpSpLocks/>
        </xdr:cNvGrpSpPr>
      </xdr:nvGrpSpPr>
      <xdr:grpSpPr bwMode="auto">
        <a:xfrm>
          <a:off x="10629900" y="21917025"/>
          <a:ext cx="361950" cy="7296150"/>
          <a:chOff x="9715208" y="-76383"/>
          <a:chExt cx="263140" cy="6607689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839853" y="1899023"/>
            <a:ext cx="138495" cy="4373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715208" y="6298398"/>
            <a:ext cx="221592" cy="2329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1"/>
          <xdr:cNvCxnSpPr>
            <a:cxnSpLocks noChangeShapeType="1"/>
          </xdr:cNvCxnSpPr>
        </xdr:nvCxnSpPr>
        <xdr:spPr bwMode="auto">
          <a:xfrm rot="5400000">
            <a:off x="6618488" y="3110348"/>
            <a:ext cx="6374781" cy="131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110"/>
  <sheetViews>
    <sheetView showGridLines="0" tabSelected="1" topLeftCell="D1" workbookViewId="0">
      <selection activeCell="S64" sqref="S64"/>
    </sheetView>
  </sheetViews>
  <sheetFormatPr defaultRowHeight="18.75"/>
  <cols>
    <col min="1" max="1" width="1.5703125" style="4" customWidth="1"/>
    <col min="2" max="2" width="5.85546875" style="4" customWidth="1"/>
    <col min="3" max="3" width="4.85546875" style="4" customWidth="1"/>
    <col min="4" max="4" width="12.5703125" style="4" customWidth="1"/>
    <col min="5" max="13" width="10.85546875" style="7" customWidth="1"/>
    <col min="14" max="14" width="2.7109375" style="31" customWidth="1"/>
    <col min="15" max="15" width="24" style="4" customWidth="1"/>
    <col min="16" max="16" width="9.7109375" style="4" customWidth="1"/>
    <col min="17" max="17" width="1" style="4" hidden="1" customWidth="1"/>
    <col min="18" max="18" width="8.28515625" style="4" customWidth="1"/>
    <col min="19" max="16384" width="9.140625" style="4"/>
  </cols>
  <sheetData>
    <row r="1" spans="1:17" s="1" customFormat="1">
      <c r="B1" s="1" t="s">
        <v>0</v>
      </c>
      <c r="C1" s="2">
        <v>1.2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3"/>
      <c r="N1" s="4"/>
    </row>
    <row r="2" spans="1:17" s="1" customFormat="1">
      <c r="B2" s="1" t="s">
        <v>2</v>
      </c>
      <c r="C2" s="2">
        <v>1.2</v>
      </c>
      <c r="D2" s="1" t="s">
        <v>3</v>
      </c>
      <c r="E2" s="3"/>
      <c r="F2" s="3"/>
      <c r="G2" s="3"/>
      <c r="H2" s="3"/>
      <c r="I2" s="3"/>
      <c r="J2" s="3"/>
      <c r="K2" s="3"/>
      <c r="L2" s="3"/>
      <c r="M2" s="3"/>
      <c r="N2" s="4"/>
    </row>
    <row r="3" spans="1:17" ht="0.75" customHeight="1">
      <c r="A3" s="5"/>
      <c r="B3" s="5"/>
      <c r="C3" s="5"/>
      <c r="D3" s="5"/>
      <c r="E3" s="6"/>
      <c r="F3" s="6"/>
      <c r="G3" s="6"/>
      <c r="H3" s="6"/>
      <c r="I3" s="6"/>
      <c r="J3" s="6"/>
      <c r="K3" s="6"/>
      <c r="N3" s="8"/>
      <c r="O3" s="5"/>
      <c r="P3" s="9"/>
      <c r="Q3" s="5"/>
    </row>
    <row r="4" spans="1:17" s="16" customFormat="1" ht="23.25" customHeight="1">
      <c r="A4" s="10" t="s">
        <v>4</v>
      </c>
      <c r="B4" s="10"/>
      <c r="C4" s="10"/>
      <c r="D4" s="11"/>
      <c r="E4" s="12" t="s">
        <v>5</v>
      </c>
      <c r="F4" s="13"/>
      <c r="G4" s="14"/>
      <c r="H4" s="12" t="s">
        <v>6</v>
      </c>
      <c r="I4" s="13"/>
      <c r="J4" s="14"/>
      <c r="K4" s="12" t="s">
        <v>7</v>
      </c>
      <c r="L4" s="13"/>
      <c r="M4" s="14"/>
      <c r="N4" s="15" t="s">
        <v>8</v>
      </c>
      <c r="O4" s="10"/>
      <c r="P4" s="10"/>
    </row>
    <row r="5" spans="1:17" s="16" customFormat="1" ht="18" customHeight="1">
      <c r="A5" s="17"/>
      <c r="B5" s="17"/>
      <c r="C5" s="17"/>
      <c r="D5" s="18"/>
      <c r="E5" s="19" t="s">
        <v>9</v>
      </c>
      <c r="F5" s="19" t="s">
        <v>10</v>
      </c>
      <c r="G5" s="19" t="s">
        <v>11</v>
      </c>
      <c r="H5" s="19" t="s">
        <v>9</v>
      </c>
      <c r="I5" s="19" t="s">
        <v>10</v>
      </c>
      <c r="J5" s="19" t="s">
        <v>11</v>
      </c>
      <c r="K5" s="19" t="s">
        <v>9</v>
      </c>
      <c r="L5" s="19" t="s">
        <v>10</v>
      </c>
      <c r="M5" s="19" t="s">
        <v>11</v>
      </c>
      <c r="N5" s="20"/>
      <c r="O5" s="17"/>
      <c r="P5" s="17"/>
    </row>
    <row r="6" spans="1:17" s="16" customFormat="1" ht="16.5" customHeight="1">
      <c r="A6" s="21"/>
      <c r="B6" s="21"/>
      <c r="C6" s="21"/>
      <c r="D6" s="22"/>
      <c r="E6" s="23" t="s">
        <v>12</v>
      </c>
      <c r="F6" s="23" t="s">
        <v>13</v>
      </c>
      <c r="G6" s="23" t="s">
        <v>14</v>
      </c>
      <c r="H6" s="23" t="s">
        <v>12</v>
      </c>
      <c r="I6" s="23" t="s">
        <v>13</v>
      </c>
      <c r="J6" s="23" t="s">
        <v>14</v>
      </c>
      <c r="K6" s="23" t="s">
        <v>12</v>
      </c>
      <c r="L6" s="23" t="s">
        <v>13</v>
      </c>
      <c r="M6" s="23" t="s">
        <v>14</v>
      </c>
      <c r="N6" s="24"/>
      <c r="O6" s="21"/>
      <c r="P6" s="21"/>
      <c r="Q6" s="25"/>
    </row>
    <row r="7" spans="1:17" s="30" customFormat="1" ht="28.5" customHeight="1">
      <c r="A7" s="26" t="s">
        <v>15</v>
      </c>
      <c r="B7" s="26"/>
      <c r="C7" s="26"/>
      <c r="D7" s="27"/>
      <c r="E7" s="28">
        <f>SUM(E8:E9)</f>
        <v>793509</v>
      </c>
      <c r="F7" s="28">
        <f>SUM(F8:F9)</f>
        <v>382941</v>
      </c>
      <c r="G7" s="28">
        <f>SUM(G8:G9)</f>
        <v>410568</v>
      </c>
      <c r="H7" s="29">
        <v>797970</v>
      </c>
      <c r="I7" s="29">
        <v>384912</v>
      </c>
      <c r="J7" s="29">
        <v>413058</v>
      </c>
      <c r="K7" s="29">
        <v>803599</v>
      </c>
      <c r="L7" s="29">
        <v>387533</v>
      </c>
      <c r="M7" s="29">
        <v>416066</v>
      </c>
      <c r="N7" s="26" t="s">
        <v>12</v>
      </c>
      <c r="O7" s="26"/>
    </row>
    <row r="8" spans="1:17" s="31" customFormat="1" ht="23.1" customHeight="1">
      <c r="B8" s="31" t="s">
        <v>16</v>
      </c>
      <c r="E8" s="32">
        <f>E11+E12+E15+E16+E19+E20+E23+E24+E34+E35+E38+E39+E40+E41+E42+E43+E44+E47+E50+E51+E54+E64+E65+E68+E71+E72+E73+E74+E75+E78+E81+E91+E92+E95</f>
        <v>312179</v>
      </c>
      <c r="F8" s="32">
        <f>F11+F12+F15+F16+F19+F20+F23+F24+F34+F35+F38+F39+F40+F41+F42+F43+F44+F47+F50+F51+F54+F64+F65+F68+F71+F72+F73+F74+F75+F78+F81+F91+F92+F95</f>
        <v>150044</v>
      </c>
      <c r="G8" s="32">
        <f>G11+G12+G15+G16+G19+G20+G23+G24+G34+G35+G38+G39+G40+G41+G42+G43+G44+G47+G50+G51+G54+G64+G65+G68+G71+G72+G73+G74+G75+G78+G81+G91+G92+G95</f>
        <v>162135</v>
      </c>
      <c r="H8" s="33">
        <v>313467</v>
      </c>
      <c r="I8" s="33">
        <v>150578</v>
      </c>
      <c r="J8" s="33">
        <v>162889</v>
      </c>
      <c r="K8" s="33">
        <v>315466</v>
      </c>
      <c r="L8" s="33">
        <v>151488</v>
      </c>
      <c r="M8" s="33">
        <v>163978</v>
      </c>
      <c r="O8" s="31" t="s">
        <v>17</v>
      </c>
    </row>
    <row r="9" spans="1:17" s="31" customFormat="1" ht="23.1" customHeight="1">
      <c r="B9" s="31" t="s">
        <v>18</v>
      </c>
      <c r="E9" s="32">
        <f>E13+E17+E21+E25+E36+E45+E48+E52+E55+E66+E69+E76+E79+E82+E93+E96</f>
        <v>481330</v>
      </c>
      <c r="F9" s="32">
        <f>F13+F17+F21+F25+F36+F45+F48+F52+F55+F66+F69+F76+F79+F82+F93+F96</f>
        <v>232897</v>
      </c>
      <c r="G9" s="32">
        <f>G13+G17+G21+G25+G36+G45+G48+G52+G55+G66+G69+G76+G79+G82+G93+G96</f>
        <v>248433</v>
      </c>
      <c r="H9" s="33">
        <v>484503</v>
      </c>
      <c r="I9" s="33">
        <v>234334</v>
      </c>
      <c r="J9" s="33">
        <v>250169</v>
      </c>
      <c r="K9" s="33">
        <v>488133</v>
      </c>
      <c r="L9" s="33">
        <v>236045</v>
      </c>
      <c r="M9" s="33">
        <v>252088</v>
      </c>
      <c r="O9" s="31" t="s">
        <v>19</v>
      </c>
    </row>
    <row r="10" spans="1:17" s="30" customFormat="1" ht="23.1" customHeight="1">
      <c r="A10" s="34" t="s">
        <v>20</v>
      </c>
      <c r="E10" s="28">
        <f>SUM(E11:E13)</f>
        <v>139810</v>
      </c>
      <c r="F10" s="28">
        <f>SUM(F11:F13)</f>
        <v>67102</v>
      </c>
      <c r="G10" s="28">
        <f>SUM(G11:G13)</f>
        <v>72708</v>
      </c>
      <c r="H10" s="35">
        <v>140087</v>
      </c>
      <c r="I10" s="35">
        <v>67213</v>
      </c>
      <c r="J10" s="35">
        <v>72874</v>
      </c>
      <c r="K10" s="35">
        <v>140475</v>
      </c>
      <c r="L10" s="35">
        <v>67347</v>
      </c>
      <c r="M10" s="35">
        <v>73128</v>
      </c>
      <c r="N10" s="36" t="s">
        <v>21</v>
      </c>
    </row>
    <row r="11" spans="1:17" s="31" customFormat="1" ht="23.1" customHeight="1">
      <c r="B11" s="8" t="s">
        <v>22</v>
      </c>
      <c r="E11" s="32">
        <f>F11+G11</f>
        <v>53290</v>
      </c>
      <c r="F11" s="32">
        <v>25803</v>
      </c>
      <c r="G11" s="32">
        <v>27487</v>
      </c>
      <c r="H11" s="33">
        <v>52994</v>
      </c>
      <c r="I11" s="33">
        <v>25633</v>
      </c>
      <c r="J11" s="33">
        <v>27361</v>
      </c>
      <c r="K11" s="33">
        <v>52952</v>
      </c>
      <c r="L11" s="33">
        <v>25564</v>
      </c>
      <c r="M11" s="33">
        <v>27388</v>
      </c>
      <c r="N11" s="37" t="s">
        <v>23</v>
      </c>
    </row>
    <row r="12" spans="1:17" s="31" customFormat="1" ht="23.1" customHeight="1">
      <c r="B12" s="8" t="s">
        <v>24</v>
      </c>
      <c r="E12" s="32">
        <f>F12+G12</f>
        <v>19873</v>
      </c>
      <c r="F12" s="32">
        <v>9353</v>
      </c>
      <c r="G12" s="32">
        <v>10520</v>
      </c>
      <c r="H12" s="33">
        <v>19895</v>
      </c>
      <c r="I12" s="33">
        <v>9363</v>
      </c>
      <c r="J12" s="33">
        <v>10532</v>
      </c>
      <c r="K12" s="33">
        <v>19854</v>
      </c>
      <c r="L12" s="33">
        <v>9319</v>
      </c>
      <c r="M12" s="33">
        <v>10535</v>
      </c>
      <c r="N12" s="37" t="s">
        <v>25</v>
      </c>
    </row>
    <row r="13" spans="1:17" s="31" customFormat="1" ht="23.1" customHeight="1">
      <c r="B13" s="8" t="s">
        <v>18</v>
      </c>
      <c r="E13" s="32">
        <f>F13+G13</f>
        <v>66647</v>
      </c>
      <c r="F13" s="32">
        <v>31946</v>
      </c>
      <c r="G13" s="32">
        <v>34701</v>
      </c>
      <c r="H13" s="33">
        <v>67198</v>
      </c>
      <c r="I13" s="33">
        <v>32217</v>
      </c>
      <c r="J13" s="33">
        <v>34981</v>
      </c>
      <c r="K13" s="33">
        <v>67669</v>
      </c>
      <c r="L13" s="33">
        <v>32464</v>
      </c>
      <c r="M13" s="33">
        <v>35205</v>
      </c>
      <c r="N13" s="37" t="s">
        <v>26</v>
      </c>
    </row>
    <row r="14" spans="1:17" s="30" customFormat="1" ht="23.1" customHeight="1">
      <c r="A14" s="30" t="s">
        <v>27</v>
      </c>
      <c r="E14" s="28">
        <f>SUM(E15:E17)</f>
        <v>47550</v>
      </c>
      <c r="F14" s="28">
        <f>SUM(F15:F17)</f>
        <v>22744</v>
      </c>
      <c r="G14" s="28">
        <f>SUM(G15:G17)</f>
        <v>24806</v>
      </c>
      <c r="H14" s="35">
        <v>47597</v>
      </c>
      <c r="I14" s="35">
        <v>22744</v>
      </c>
      <c r="J14" s="35">
        <v>24853</v>
      </c>
      <c r="K14" s="35">
        <v>47520</v>
      </c>
      <c r="L14" s="35">
        <v>22673</v>
      </c>
      <c r="M14" s="35">
        <v>24847</v>
      </c>
      <c r="N14" s="36" t="s">
        <v>28</v>
      </c>
    </row>
    <row r="15" spans="1:17" s="31" customFormat="1" ht="23.1" customHeight="1">
      <c r="A15" s="38"/>
      <c r="B15" s="38" t="s">
        <v>29</v>
      </c>
      <c r="C15" s="38"/>
      <c r="D15" s="39"/>
      <c r="E15" s="32">
        <f>F15+G15</f>
        <v>7239</v>
      </c>
      <c r="F15" s="32">
        <v>3438</v>
      </c>
      <c r="G15" s="32">
        <v>3801</v>
      </c>
      <c r="H15" s="33">
        <v>7125</v>
      </c>
      <c r="I15" s="33">
        <v>3357</v>
      </c>
      <c r="J15" s="33">
        <v>3768</v>
      </c>
      <c r="K15" s="33">
        <v>7051</v>
      </c>
      <c r="L15" s="33">
        <v>3317</v>
      </c>
      <c r="M15" s="33">
        <v>3734</v>
      </c>
      <c r="N15" s="37" t="s">
        <v>30</v>
      </c>
    </row>
    <row r="16" spans="1:17" s="31" customFormat="1" ht="23.1" customHeight="1">
      <c r="A16" s="40"/>
      <c r="B16" s="8" t="s">
        <v>31</v>
      </c>
      <c r="C16" s="40"/>
      <c r="D16" s="41"/>
      <c r="E16" s="32">
        <f>F16+G16</f>
        <v>9208</v>
      </c>
      <c r="F16" s="32">
        <v>4379</v>
      </c>
      <c r="G16" s="32">
        <v>4829</v>
      </c>
      <c r="H16" s="33">
        <v>9206</v>
      </c>
      <c r="I16" s="33">
        <v>4380</v>
      </c>
      <c r="J16" s="33">
        <v>4826</v>
      </c>
      <c r="K16" s="33">
        <v>9130</v>
      </c>
      <c r="L16" s="33">
        <v>4337</v>
      </c>
      <c r="M16" s="33">
        <v>4793</v>
      </c>
      <c r="N16" s="37" t="s">
        <v>32</v>
      </c>
    </row>
    <row r="17" spans="1:17" s="31" customFormat="1" ht="23.1" customHeight="1">
      <c r="B17" s="8" t="s">
        <v>18</v>
      </c>
      <c r="E17" s="32">
        <f>F17+G17</f>
        <v>31103</v>
      </c>
      <c r="F17" s="32">
        <v>14927</v>
      </c>
      <c r="G17" s="32">
        <v>16176</v>
      </c>
      <c r="H17" s="33">
        <v>31266</v>
      </c>
      <c r="I17" s="33">
        <v>15007</v>
      </c>
      <c r="J17" s="33">
        <v>16259</v>
      </c>
      <c r="K17" s="33">
        <v>31339</v>
      </c>
      <c r="L17" s="33">
        <v>15019</v>
      </c>
      <c r="M17" s="33">
        <v>16320</v>
      </c>
      <c r="N17" s="37" t="s">
        <v>26</v>
      </c>
    </row>
    <row r="18" spans="1:17" s="30" customFormat="1" ht="23.1" customHeight="1">
      <c r="A18" s="30" t="s">
        <v>33</v>
      </c>
      <c r="E18" s="28">
        <f>SUM(E19:E21)</f>
        <v>36439</v>
      </c>
      <c r="F18" s="28">
        <f>SUM(F19:F21)</f>
        <v>17326</v>
      </c>
      <c r="G18" s="28">
        <f>SUM(G19:G21)</f>
        <v>19113</v>
      </c>
      <c r="H18" s="35">
        <v>36592</v>
      </c>
      <c r="I18" s="35">
        <v>17396</v>
      </c>
      <c r="J18" s="35">
        <v>19196</v>
      </c>
      <c r="K18" s="35">
        <v>36705</v>
      </c>
      <c r="L18" s="35">
        <v>17477</v>
      </c>
      <c r="M18" s="35">
        <v>19228</v>
      </c>
      <c r="N18" s="36" t="s">
        <v>34</v>
      </c>
    </row>
    <row r="19" spans="1:17" s="31" customFormat="1" ht="23.1" customHeight="1">
      <c r="B19" s="31" t="s">
        <v>35</v>
      </c>
      <c r="E19" s="32">
        <f>F19+G19</f>
        <v>7356</v>
      </c>
      <c r="F19" s="32">
        <v>3498</v>
      </c>
      <c r="G19" s="32">
        <v>3858</v>
      </c>
      <c r="H19" s="33">
        <v>7353</v>
      </c>
      <c r="I19" s="33">
        <v>3511</v>
      </c>
      <c r="J19" s="33">
        <v>3842</v>
      </c>
      <c r="K19" s="33">
        <v>7307</v>
      </c>
      <c r="L19" s="33">
        <v>3492</v>
      </c>
      <c r="M19" s="33">
        <v>3815</v>
      </c>
      <c r="N19" s="37" t="s">
        <v>36</v>
      </c>
    </row>
    <row r="20" spans="1:17" s="31" customFormat="1" ht="23.1" customHeight="1">
      <c r="B20" s="31" t="s">
        <v>37</v>
      </c>
      <c r="E20" s="32">
        <f>F20+G20</f>
        <v>7955</v>
      </c>
      <c r="F20" s="32">
        <v>3796</v>
      </c>
      <c r="G20" s="32">
        <v>4159</v>
      </c>
      <c r="H20" s="33">
        <v>7963</v>
      </c>
      <c r="I20" s="33">
        <v>3797</v>
      </c>
      <c r="J20" s="33">
        <v>4166</v>
      </c>
      <c r="K20" s="33">
        <v>7933</v>
      </c>
      <c r="L20" s="33">
        <v>3784</v>
      </c>
      <c r="M20" s="33">
        <v>4149</v>
      </c>
      <c r="N20" s="37" t="s">
        <v>38</v>
      </c>
    </row>
    <row r="21" spans="1:17" s="31" customFormat="1" ht="23.1" customHeight="1">
      <c r="B21" s="31" t="s">
        <v>18</v>
      </c>
      <c r="E21" s="32">
        <f>F21+G21</f>
        <v>21128</v>
      </c>
      <c r="F21" s="32">
        <v>10032</v>
      </c>
      <c r="G21" s="32">
        <v>11096</v>
      </c>
      <c r="H21" s="33">
        <v>21276</v>
      </c>
      <c r="I21" s="33">
        <v>10088</v>
      </c>
      <c r="J21" s="33">
        <v>11188</v>
      </c>
      <c r="K21" s="33">
        <v>21465</v>
      </c>
      <c r="L21" s="33">
        <v>10201</v>
      </c>
      <c r="M21" s="33">
        <v>11264</v>
      </c>
      <c r="N21" s="37" t="s">
        <v>26</v>
      </c>
    </row>
    <row r="22" spans="1:17" s="30" customFormat="1" ht="23.1" customHeight="1">
      <c r="A22" s="42" t="s">
        <v>39</v>
      </c>
      <c r="B22" s="42"/>
      <c r="C22" s="42"/>
      <c r="D22" s="43"/>
      <c r="E22" s="28">
        <f>SUM(E23:E25)</f>
        <v>47616</v>
      </c>
      <c r="F22" s="28">
        <f>SUM(F23:F25)</f>
        <v>23424</v>
      </c>
      <c r="G22" s="28">
        <f>SUM(G23:G25)</f>
        <v>24192</v>
      </c>
      <c r="H22" s="35">
        <v>47760</v>
      </c>
      <c r="I22" s="35">
        <v>23462</v>
      </c>
      <c r="J22" s="35">
        <v>24298</v>
      </c>
      <c r="K22" s="35">
        <v>47830</v>
      </c>
      <c r="L22" s="35">
        <v>23481</v>
      </c>
      <c r="M22" s="35">
        <v>24349</v>
      </c>
      <c r="N22" s="36" t="s">
        <v>40</v>
      </c>
    </row>
    <row r="23" spans="1:17" s="31" customFormat="1" ht="23.1" customHeight="1">
      <c r="A23" s="40"/>
      <c r="B23" s="44" t="s">
        <v>41</v>
      </c>
      <c r="C23" s="40"/>
      <c r="D23" s="41"/>
      <c r="E23" s="32">
        <f>F23+G23</f>
        <v>10327</v>
      </c>
      <c r="F23" s="32">
        <v>5076</v>
      </c>
      <c r="G23" s="32">
        <v>5251</v>
      </c>
      <c r="H23" s="33">
        <v>10331</v>
      </c>
      <c r="I23" s="33">
        <v>5069</v>
      </c>
      <c r="J23" s="33">
        <v>5262</v>
      </c>
      <c r="K23" s="33">
        <v>10355</v>
      </c>
      <c r="L23" s="33">
        <v>5075</v>
      </c>
      <c r="M23" s="33">
        <v>5280</v>
      </c>
      <c r="N23" s="37" t="s">
        <v>42</v>
      </c>
    </row>
    <row r="24" spans="1:17" s="31" customFormat="1" ht="23.1" customHeight="1">
      <c r="A24" s="40"/>
      <c r="B24" s="44" t="s">
        <v>43</v>
      </c>
      <c r="C24" s="40"/>
      <c r="D24" s="41"/>
      <c r="E24" s="32">
        <f>F24+G24</f>
        <v>5530</v>
      </c>
      <c r="F24" s="32">
        <v>2811</v>
      </c>
      <c r="G24" s="32">
        <v>2719</v>
      </c>
      <c r="H24" s="33">
        <v>5625</v>
      </c>
      <c r="I24" s="33">
        <v>2854</v>
      </c>
      <c r="J24" s="33">
        <v>2771</v>
      </c>
      <c r="K24" s="33">
        <v>5669</v>
      </c>
      <c r="L24" s="33">
        <v>2866</v>
      </c>
      <c r="M24" s="33">
        <v>2803</v>
      </c>
      <c r="N24" s="37" t="s">
        <v>44</v>
      </c>
    </row>
    <row r="25" spans="1:17" s="31" customFormat="1" ht="23.1" customHeight="1">
      <c r="A25" s="8"/>
      <c r="B25" s="8" t="s">
        <v>18</v>
      </c>
      <c r="C25" s="8"/>
      <c r="D25" s="45"/>
      <c r="E25" s="32">
        <f>F25+G25</f>
        <v>31759</v>
      </c>
      <c r="F25" s="32">
        <v>15537</v>
      </c>
      <c r="G25" s="32">
        <v>16222</v>
      </c>
      <c r="H25" s="33">
        <v>31804</v>
      </c>
      <c r="I25" s="33">
        <v>15539</v>
      </c>
      <c r="J25" s="33">
        <v>16265</v>
      </c>
      <c r="K25" s="33">
        <v>31806</v>
      </c>
      <c r="L25" s="33">
        <v>15540</v>
      </c>
      <c r="M25" s="33">
        <v>16266</v>
      </c>
      <c r="N25" s="37" t="s">
        <v>26</v>
      </c>
      <c r="O25" s="8"/>
      <c r="P25" s="8"/>
      <c r="Q25" s="8"/>
    </row>
    <row r="26" spans="1:17" s="30" customFormat="1" ht="23.1" customHeight="1">
      <c r="E26" s="46"/>
      <c r="F26" s="46"/>
      <c r="G26" s="46"/>
      <c r="H26" s="46"/>
      <c r="I26" s="46"/>
      <c r="J26" s="46"/>
      <c r="K26" s="46"/>
      <c r="L26" s="46"/>
      <c r="M26" s="46"/>
    </row>
    <row r="27" spans="1:17" s="1" customFormat="1">
      <c r="B27" s="1" t="s">
        <v>0</v>
      </c>
      <c r="C27" s="2">
        <v>1.2</v>
      </c>
      <c r="D27" s="1" t="s">
        <v>45</v>
      </c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1:17" s="1" customFormat="1">
      <c r="B28" s="1" t="s">
        <v>2</v>
      </c>
      <c r="C28" s="2">
        <v>1.2</v>
      </c>
      <c r="D28" s="1" t="s">
        <v>46</v>
      </c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1:17" ht="10.5" customHeight="1">
      <c r="A29" s="5"/>
      <c r="B29" s="5"/>
      <c r="C29" s="5"/>
      <c r="D29" s="5"/>
      <c r="E29" s="6"/>
      <c r="F29" s="6"/>
      <c r="G29" s="6"/>
      <c r="H29" s="6"/>
      <c r="I29" s="6"/>
      <c r="J29" s="6"/>
      <c r="K29" s="6"/>
      <c r="N29" s="8"/>
      <c r="O29" s="5"/>
      <c r="P29" s="9"/>
      <c r="Q29" s="5"/>
    </row>
    <row r="30" spans="1:17" s="16" customFormat="1" ht="23.25" customHeight="1">
      <c r="A30" s="10" t="s">
        <v>4</v>
      </c>
      <c r="B30" s="10"/>
      <c r="C30" s="10"/>
      <c r="D30" s="11"/>
      <c r="E30" s="12" t="s">
        <v>5</v>
      </c>
      <c r="F30" s="13"/>
      <c r="G30" s="14"/>
      <c r="H30" s="12" t="s">
        <v>6</v>
      </c>
      <c r="I30" s="13"/>
      <c r="J30" s="14"/>
      <c r="K30" s="12" t="s">
        <v>7</v>
      </c>
      <c r="L30" s="13"/>
      <c r="M30" s="14"/>
      <c r="N30" s="15" t="s">
        <v>8</v>
      </c>
      <c r="O30" s="10"/>
      <c r="P30" s="10"/>
    </row>
    <row r="31" spans="1:17" s="16" customFormat="1" ht="18" customHeight="1">
      <c r="A31" s="17"/>
      <c r="B31" s="17"/>
      <c r="C31" s="17"/>
      <c r="D31" s="18"/>
      <c r="E31" s="19" t="s">
        <v>9</v>
      </c>
      <c r="F31" s="19" t="s">
        <v>10</v>
      </c>
      <c r="G31" s="19" t="s">
        <v>11</v>
      </c>
      <c r="H31" s="19" t="s">
        <v>9</v>
      </c>
      <c r="I31" s="19" t="s">
        <v>10</v>
      </c>
      <c r="J31" s="19" t="s">
        <v>11</v>
      </c>
      <c r="K31" s="19" t="s">
        <v>9</v>
      </c>
      <c r="L31" s="19" t="s">
        <v>10</v>
      </c>
      <c r="M31" s="19" t="s">
        <v>11</v>
      </c>
      <c r="N31" s="20"/>
      <c r="O31" s="17"/>
      <c r="P31" s="17"/>
    </row>
    <row r="32" spans="1:17" s="16" customFormat="1" ht="16.5" customHeight="1">
      <c r="A32" s="21"/>
      <c r="B32" s="21"/>
      <c r="C32" s="21"/>
      <c r="D32" s="22"/>
      <c r="E32" s="23" t="s">
        <v>12</v>
      </c>
      <c r="F32" s="23" t="s">
        <v>13</v>
      </c>
      <c r="G32" s="23" t="s">
        <v>14</v>
      </c>
      <c r="H32" s="23" t="s">
        <v>12</v>
      </c>
      <c r="I32" s="23" t="s">
        <v>13</v>
      </c>
      <c r="J32" s="23" t="s">
        <v>14</v>
      </c>
      <c r="K32" s="23" t="s">
        <v>12</v>
      </c>
      <c r="L32" s="23" t="s">
        <v>13</v>
      </c>
      <c r="M32" s="23" t="s">
        <v>14</v>
      </c>
      <c r="N32" s="24"/>
      <c r="O32" s="21"/>
      <c r="P32" s="21"/>
      <c r="Q32" s="25"/>
    </row>
    <row r="33" spans="1:18" s="50" customFormat="1" ht="20.25" customHeight="1">
      <c r="A33" s="34" t="s">
        <v>47</v>
      </c>
      <c r="B33" s="34"/>
      <c r="C33" s="34"/>
      <c r="D33" s="47"/>
      <c r="E33" s="48">
        <f>SUM(E34:E36)</f>
        <v>34574</v>
      </c>
      <c r="F33" s="48">
        <f>SUM(F34:F36)</f>
        <v>16642</v>
      </c>
      <c r="G33" s="48">
        <f>SUM(G34:G36)</f>
        <v>17932</v>
      </c>
      <c r="H33" s="29">
        <v>34544</v>
      </c>
      <c r="I33" s="29">
        <v>16628</v>
      </c>
      <c r="J33" s="29">
        <v>17916</v>
      </c>
      <c r="K33" s="29">
        <v>34579</v>
      </c>
      <c r="L33" s="29">
        <v>16653</v>
      </c>
      <c r="M33" s="29">
        <v>17926</v>
      </c>
      <c r="N33" s="49" t="s">
        <v>48</v>
      </c>
      <c r="O33" s="30"/>
    </row>
    <row r="34" spans="1:18" s="16" customFormat="1" ht="16.5" customHeight="1">
      <c r="A34" s="8" t="s">
        <v>49</v>
      </c>
      <c r="B34" s="8"/>
      <c r="C34" s="8"/>
      <c r="D34" s="45"/>
      <c r="E34" s="51">
        <f>F34+G34</f>
        <v>11578</v>
      </c>
      <c r="F34" s="51">
        <v>5561</v>
      </c>
      <c r="G34" s="51">
        <v>6017</v>
      </c>
      <c r="H34" s="33">
        <v>11531</v>
      </c>
      <c r="I34" s="33">
        <v>5543</v>
      </c>
      <c r="J34" s="33">
        <v>5988</v>
      </c>
      <c r="K34" s="33">
        <v>11506</v>
      </c>
      <c r="L34" s="33">
        <v>5525</v>
      </c>
      <c r="M34" s="33">
        <v>581</v>
      </c>
      <c r="N34" s="52" t="s">
        <v>50</v>
      </c>
      <c r="O34" s="31"/>
    </row>
    <row r="35" spans="1:18" s="31" customFormat="1" ht="20.25" customHeight="1">
      <c r="A35" s="8" t="s">
        <v>51</v>
      </c>
      <c r="B35" s="8"/>
      <c r="C35" s="8"/>
      <c r="D35" s="45"/>
      <c r="E35" s="51">
        <f>F35+G35</f>
        <v>8378</v>
      </c>
      <c r="F35" s="51">
        <v>4014</v>
      </c>
      <c r="G35" s="51">
        <v>4364</v>
      </c>
      <c r="H35" s="33">
        <v>8405</v>
      </c>
      <c r="I35" s="33">
        <v>4029</v>
      </c>
      <c r="J35" s="33">
        <v>4376</v>
      </c>
      <c r="K35" s="33">
        <v>8484</v>
      </c>
      <c r="L35" s="33">
        <v>4078</v>
      </c>
      <c r="M35" s="33">
        <v>4406</v>
      </c>
      <c r="N35" s="52" t="s">
        <v>52</v>
      </c>
    </row>
    <row r="36" spans="1:18" s="31" customFormat="1" ht="20.25" customHeight="1">
      <c r="A36" s="8" t="s">
        <v>53</v>
      </c>
      <c r="B36" s="8"/>
      <c r="C36" s="8"/>
      <c r="D36" s="45"/>
      <c r="E36" s="51">
        <f>F36+G36</f>
        <v>14618</v>
      </c>
      <c r="F36" s="51">
        <v>7067</v>
      </c>
      <c r="G36" s="51">
        <v>7551</v>
      </c>
      <c r="H36" s="33">
        <v>14608</v>
      </c>
      <c r="I36" s="33">
        <v>7056</v>
      </c>
      <c r="J36" s="33">
        <v>7552</v>
      </c>
      <c r="K36" s="33">
        <v>14589</v>
      </c>
      <c r="L36" s="33">
        <v>7050</v>
      </c>
      <c r="M36" s="33">
        <v>7539</v>
      </c>
      <c r="N36" s="52" t="s">
        <v>26</v>
      </c>
    </row>
    <row r="37" spans="1:18" s="30" customFormat="1" ht="20.25" customHeight="1">
      <c r="A37" s="34" t="s">
        <v>54</v>
      </c>
      <c r="B37" s="34"/>
      <c r="C37" s="34"/>
      <c r="D37" s="47"/>
      <c r="E37" s="48">
        <f>SUM(E38:E45)</f>
        <v>97733</v>
      </c>
      <c r="F37" s="48">
        <f>SUM(F38:F45)</f>
        <v>46777</v>
      </c>
      <c r="G37" s="48">
        <f>SUM(G38:G45)</f>
        <v>50956</v>
      </c>
      <c r="H37" s="35">
        <v>99871</v>
      </c>
      <c r="I37" s="35">
        <v>47749</v>
      </c>
      <c r="J37" s="35">
        <v>52122</v>
      </c>
      <c r="K37" s="35">
        <v>102602</v>
      </c>
      <c r="L37" s="35">
        <v>49017</v>
      </c>
      <c r="M37" s="35">
        <v>53585</v>
      </c>
      <c r="N37" s="49" t="s">
        <v>55</v>
      </c>
    </row>
    <row r="38" spans="1:18" s="31" customFormat="1" ht="20.25" customHeight="1">
      <c r="A38" s="8" t="s">
        <v>56</v>
      </c>
      <c r="B38" s="8"/>
      <c r="C38" s="8"/>
      <c r="D38" s="45"/>
      <c r="E38" s="51">
        <f t="shared" ref="E38:E45" si="0">F38+G38</f>
        <v>7568</v>
      </c>
      <c r="F38" s="51">
        <v>3660</v>
      </c>
      <c r="G38" s="51">
        <v>3908</v>
      </c>
      <c r="H38" s="33">
        <v>7463</v>
      </c>
      <c r="I38" s="33">
        <v>3633</v>
      </c>
      <c r="J38" s="33">
        <v>3830</v>
      </c>
      <c r="K38" s="33">
        <v>7380</v>
      </c>
      <c r="L38" s="33">
        <v>3605</v>
      </c>
      <c r="M38" s="33">
        <v>3775</v>
      </c>
      <c r="N38" s="52" t="s">
        <v>57</v>
      </c>
    </row>
    <row r="39" spans="1:18" s="31" customFormat="1" ht="20.25" customHeight="1">
      <c r="A39" s="8" t="s">
        <v>58</v>
      </c>
      <c r="B39" s="8"/>
      <c r="C39" s="8"/>
      <c r="D39" s="45"/>
      <c r="E39" s="51">
        <f t="shared" si="0"/>
        <v>6690</v>
      </c>
      <c r="F39" s="51">
        <v>3180</v>
      </c>
      <c r="G39" s="51">
        <v>3510</v>
      </c>
      <c r="H39" s="33">
        <v>7360</v>
      </c>
      <c r="I39" s="33">
        <v>3474</v>
      </c>
      <c r="J39" s="33">
        <v>3886</v>
      </c>
      <c r="K39" s="33">
        <v>8395</v>
      </c>
      <c r="L39" s="33">
        <v>3966</v>
      </c>
      <c r="M39" s="33">
        <v>4429</v>
      </c>
      <c r="N39" s="52" t="s">
        <v>59</v>
      </c>
    </row>
    <row r="40" spans="1:18" s="31" customFormat="1" ht="20.25" customHeight="1">
      <c r="A40" s="8" t="s">
        <v>60</v>
      </c>
      <c r="B40" s="53"/>
      <c r="C40" s="53"/>
      <c r="D40" s="39"/>
      <c r="E40" s="51">
        <f t="shared" si="0"/>
        <v>8985</v>
      </c>
      <c r="F40" s="51">
        <v>4219</v>
      </c>
      <c r="G40" s="51">
        <v>4766</v>
      </c>
      <c r="H40" s="33">
        <v>8891</v>
      </c>
      <c r="I40" s="33">
        <v>4183</v>
      </c>
      <c r="J40" s="33">
        <v>4708</v>
      </c>
      <c r="K40" s="33">
        <v>8891</v>
      </c>
      <c r="L40" s="33">
        <v>4192</v>
      </c>
      <c r="M40" s="33">
        <v>4699</v>
      </c>
      <c r="N40" s="52" t="s">
        <v>61</v>
      </c>
    </row>
    <row r="41" spans="1:18" s="31" customFormat="1" ht="20.25" customHeight="1">
      <c r="A41" s="8" t="s">
        <v>62</v>
      </c>
      <c r="B41" s="8"/>
      <c r="C41" s="41"/>
      <c r="D41" s="54"/>
      <c r="E41" s="51">
        <f t="shared" si="0"/>
        <v>4121</v>
      </c>
      <c r="F41" s="51">
        <v>1972</v>
      </c>
      <c r="G41" s="51">
        <v>2149</v>
      </c>
      <c r="H41" s="33">
        <v>4221</v>
      </c>
      <c r="I41" s="33">
        <v>2016</v>
      </c>
      <c r="J41" s="33">
        <v>2205</v>
      </c>
      <c r="K41" s="33">
        <v>4268</v>
      </c>
      <c r="L41" s="33">
        <v>2020</v>
      </c>
      <c r="M41" s="33">
        <v>2248</v>
      </c>
      <c r="N41" s="52" t="s">
        <v>63</v>
      </c>
    </row>
    <row r="42" spans="1:18" s="31" customFormat="1" ht="20.25" customHeight="1">
      <c r="A42" s="8" t="s">
        <v>64</v>
      </c>
      <c r="B42" s="8"/>
      <c r="C42" s="8"/>
      <c r="D42" s="45"/>
      <c r="E42" s="51">
        <f t="shared" si="0"/>
        <v>7917</v>
      </c>
      <c r="F42" s="51">
        <v>3727</v>
      </c>
      <c r="G42" s="51">
        <v>4190</v>
      </c>
      <c r="H42" s="33">
        <v>8100</v>
      </c>
      <c r="I42" s="33">
        <v>3804</v>
      </c>
      <c r="J42" s="33">
        <v>4296</v>
      </c>
      <c r="K42" s="33">
        <v>8307</v>
      </c>
      <c r="L42" s="33">
        <v>3901</v>
      </c>
      <c r="M42" s="33">
        <v>4406</v>
      </c>
      <c r="N42" s="52" t="s">
        <v>65</v>
      </c>
    </row>
    <row r="43" spans="1:18" s="31" customFormat="1" ht="20.25" customHeight="1">
      <c r="A43" s="8" t="s">
        <v>66</v>
      </c>
      <c r="B43" s="8"/>
      <c r="C43" s="8"/>
      <c r="D43" s="45"/>
      <c r="E43" s="51">
        <f t="shared" si="0"/>
        <v>9128</v>
      </c>
      <c r="F43" s="51">
        <v>4450</v>
      </c>
      <c r="G43" s="51">
        <v>4678</v>
      </c>
      <c r="H43" s="33">
        <v>9200</v>
      </c>
      <c r="I43" s="33">
        <v>4467</v>
      </c>
      <c r="J43" s="33">
        <v>4733</v>
      </c>
      <c r="K43" s="33">
        <v>9360</v>
      </c>
      <c r="L43" s="33">
        <v>4554</v>
      </c>
      <c r="M43" s="33">
        <v>4806</v>
      </c>
      <c r="N43" s="52" t="s">
        <v>67</v>
      </c>
    </row>
    <row r="44" spans="1:18" s="31" customFormat="1" ht="20.25" customHeight="1">
      <c r="A44" s="8" t="s">
        <v>68</v>
      </c>
      <c r="B44" s="8"/>
      <c r="C44" s="8"/>
      <c r="D44" s="45"/>
      <c r="E44" s="51">
        <f t="shared" si="0"/>
        <v>11391</v>
      </c>
      <c r="F44" s="51">
        <v>5317</v>
      </c>
      <c r="G44" s="51">
        <v>6074</v>
      </c>
      <c r="H44" s="33">
        <v>11556</v>
      </c>
      <c r="I44" s="33">
        <v>5406</v>
      </c>
      <c r="J44" s="33">
        <v>6150</v>
      </c>
      <c r="K44" s="33">
        <v>11718</v>
      </c>
      <c r="L44" s="33">
        <v>5482</v>
      </c>
      <c r="M44" s="33">
        <v>6236</v>
      </c>
      <c r="N44" s="52" t="s">
        <v>69</v>
      </c>
    </row>
    <row r="45" spans="1:18" s="31" customFormat="1" ht="20.25" customHeight="1">
      <c r="A45" s="8" t="s">
        <v>53</v>
      </c>
      <c r="B45" s="8"/>
      <c r="C45" s="8"/>
      <c r="D45" s="45"/>
      <c r="E45" s="51">
        <f t="shared" si="0"/>
        <v>41933</v>
      </c>
      <c r="F45" s="51">
        <v>20252</v>
      </c>
      <c r="G45" s="51">
        <v>21681</v>
      </c>
      <c r="H45" s="33">
        <v>43080</v>
      </c>
      <c r="I45" s="33">
        <v>20766</v>
      </c>
      <c r="J45" s="33">
        <v>22314</v>
      </c>
      <c r="K45" s="33">
        <v>44283</v>
      </c>
      <c r="L45" s="33">
        <v>21297</v>
      </c>
      <c r="M45" s="33">
        <v>22986</v>
      </c>
      <c r="N45" s="52" t="s">
        <v>26</v>
      </c>
    </row>
    <row r="46" spans="1:18" s="30" customFormat="1" ht="20.25" customHeight="1">
      <c r="A46" s="34" t="s">
        <v>70</v>
      </c>
      <c r="B46" s="34"/>
      <c r="C46" s="34"/>
      <c r="D46" s="47"/>
      <c r="E46" s="48">
        <f>SUM(E47:E48)</f>
        <v>41620</v>
      </c>
      <c r="F46" s="48">
        <f>SUM(F47:F48)</f>
        <v>19954</v>
      </c>
      <c r="G46" s="48">
        <f>SUM(G47:G48)</f>
        <v>21666</v>
      </c>
      <c r="H46" s="35">
        <v>41690</v>
      </c>
      <c r="I46" s="35">
        <v>20009</v>
      </c>
      <c r="J46" s="35">
        <v>21681</v>
      </c>
      <c r="K46" s="35">
        <v>41673</v>
      </c>
      <c r="L46" s="35">
        <v>20023</v>
      </c>
      <c r="M46" s="35">
        <v>21654</v>
      </c>
      <c r="N46" s="49" t="s">
        <v>71</v>
      </c>
      <c r="R46" s="31"/>
    </row>
    <row r="47" spans="1:18" s="31" customFormat="1" ht="20.25" customHeight="1">
      <c r="A47" s="8" t="s">
        <v>72</v>
      </c>
      <c r="B47" s="53"/>
      <c r="C47" s="53"/>
      <c r="D47" s="39"/>
      <c r="E47" s="51">
        <f>F47+G47</f>
        <v>5592</v>
      </c>
      <c r="F47" s="51">
        <v>2620</v>
      </c>
      <c r="G47" s="51">
        <v>2972</v>
      </c>
      <c r="H47" s="33">
        <v>5604</v>
      </c>
      <c r="I47" s="33">
        <v>2639</v>
      </c>
      <c r="J47" s="33">
        <v>2965</v>
      </c>
      <c r="K47" s="33">
        <v>5556</v>
      </c>
      <c r="L47" s="33">
        <v>2622</v>
      </c>
      <c r="M47" s="33">
        <v>2934</v>
      </c>
      <c r="N47" s="52" t="s">
        <v>73</v>
      </c>
    </row>
    <row r="48" spans="1:18" s="31" customFormat="1" ht="20.25" customHeight="1">
      <c r="A48" s="8" t="s">
        <v>53</v>
      </c>
      <c r="B48" s="55"/>
      <c r="C48" s="41"/>
      <c r="D48" s="54"/>
      <c r="E48" s="51">
        <f>F48+G48</f>
        <v>36028</v>
      </c>
      <c r="F48" s="51">
        <v>17334</v>
      </c>
      <c r="G48" s="51">
        <v>18694</v>
      </c>
      <c r="H48" s="33">
        <v>36086</v>
      </c>
      <c r="I48" s="33">
        <v>17370</v>
      </c>
      <c r="J48" s="33">
        <v>18716</v>
      </c>
      <c r="K48" s="33">
        <v>36117</v>
      </c>
      <c r="L48" s="33">
        <v>17401</v>
      </c>
      <c r="M48" s="33">
        <v>18716</v>
      </c>
      <c r="N48" s="52" t="s">
        <v>26</v>
      </c>
      <c r="R48" s="30"/>
    </row>
    <row r="49" spans="1:18" s="30" customFormat="1" ht="20.25" customHeight="1">
      <c r="A49" s="34" t="s">
        <v>74</v>
      </c>
      <c r="B49" s="56"/>
      <c r="C49" s="57"/>
      <c r="D49" s="58"/>
      <c r="E49" s="48">
        <f>SUM(E50:E52)</f>
        <v>42035</v>
      </c>
      <c r="F49" s="48">
        <f>SUM(F50:F52)</f>
        <v>20328</v>
      </c>
      <c r="G49" s="48">
        <f>SUM(G50:G52)</f>
        <v>21707</v>
      </c>
      <c r="H49" s="35">
        <v>41927</v>
      </c>
      <c r="I49" s="35">
        <v>20273</v>
      </c>
      <c r="J49" s="35">
        <v>21654</v>
      </c>
      <c r="K49" s="35">
        <v>41790</v>
      </c>
      <c r="L49" s="35">
        <v>20201</v>
      </c>
      <c r="M49" s="35">
        <v>21589</v>
      </c>
      <c r="N49" s="49" t="s">
        <v>75</v>
      </c>
      <c r="R49" s="31"/>
    </row>
    <row r="50" spans="1:18" s="31" customFormat="1" ht="20.25" customHeight="1">
      <c r="A50" s="8" t="s">
        <v>76</v>
      </c>
      <c r="B50" s="55"/>
      <c r="C50" s="41"/>
      <c r="D50" s="54"/>
      <c r="E50" s="51">
        <f>F50+G50</f>
        <v>10468</v>
      </c>
      <c r="F50" s="51">
        <v>4999</v>
      </c>
      <c r="G50" s="51">
        <v>5469</v>
      </c>
      <c r="H50" s="33">
        <v>10430</v>
      </c>
      <c r="I50" s="33">
        <v>4998</v>
      </c>
      <c r="J50" s="33">
        <v>5432</v>
      </c>
      <c r="K50" s="33">
        <v>10382</v>
      </c>
      <c r="L50" s="33">
        <v>4991</v>
      </c>
      <c r="M50" s="33">
        <v>5391</v>
      </c>
      <c r="N50" s="52" t="s">
        <v>77</v>
      </c>
    </row>
    <row r="51" spans="1:18" s="31" customFormat="1" ht="20.25" customHeight="1">
      <c r="A51" s="8" t="s">
        <v>78</v>
      </c>
      <c r="B51" s="55"/>
      <c r="C51" s="41"/>
      <c r="D51" s="54"/>
      <c r="E51" s="51">
        <f>F51+G51</f>
        <v>8177</v>
      </c>
      <c r="F51" s="51">
        <v>3992</v>
      </c>
      <c r="G51" s="51">
        <v>4185</v>
      </c>
      <c r="H51" s="33">
        <v>8147</v>
      </c>
      <c r="I51" s="33">
        <v>3970</v>
      </c>
      <c r="J51" s="33">
        <v>4177</v>
      </c>
      <c r="K51" s="33">
        <v>8130</v>
      </c>
      <c r="L51" s="33">
        <v>3952</v>
      </c>
      <c r="M51" s="33">
        <v>4178</v>
      </c>
      <c r="N51" s="52" t="s">
        <v>79</v>
      </c>
    </row>
    <row r="52" spans="1:18" s="31" customFormat="1" ht="20.25" customHeight="1">
      <c r="A52" s="8" t="s">
        <v>53</v>
      </c>
      <c r="B52" s="55"/>
      <c r="C52" s="41"/>
      <c r="D52" s="54"/>
      <c r="E52" s="51">
        <f>F52+G52</f>
        <v>23390</v>
      </c>
      <c r="F52" s="51">
        <v>11337</v>
      </c>
      <c r="G52" s="51">
        <v>12053</v>
      </c>
      <c r="H52" s="33">
        <v>23350</v>
      </c>
      <c r="I52" s="33">
        <v>11305</v>
      </c>
      <c r="J52" s="33">
        <v>12045</v>
      </c>
      <c r="K52" s="33">
        <v>23278</v>
      </c>
      <c r="L52" s="33">
        <v>11258</v>
      </c>
      <c r="M52" s="33">
        <v>12020</v>
      </c>
      <c r="N52" s="52" t="s">
        <v>26</v>
      </c>
      <c r="R52" s="30"/>
    </row>
    <row r="53" spans="1:18" s="30" customFormat="1" ht="20.25" customHeight="1">
      <c r="A53" s="34" t="s">
        <v>80</v>
      </c>
      <c r="B53" s="34"/>
      <c r="C53" s="34"/>
      <c r="D53" s="47"/>
      <c r="E53" s="48">
        <f>SUM(E54:E55)</f>
        <v>30920</v>
      </c>
      <c r="F53" s="48">
        <f>SUM(F54:F55)</f>
        <v>14985</v>
      </c>
      <c r="G53" s="48">
        <f>SUM(G54:G55)</f>
        <v>15935</v>
      </c>
      <c r="H53" s="35">
        <v>30947</v>
      </c>
      <c r="I53" s="35">
        <v>14997</v>
      </c>
      <c r="J53" s="35">
        <v>15950</v>
      </c>
      <c r="K53" s="35">
        <v>31040</v>
      </c>
      <c r="L53" s="35">
        <v>15049</v>
      </c>
      <c r="M53" s="35">
        <v>15991</v>
      </c>
      <c r="N53" s="49" t="s">
        <v>81</v>
      </c>
      <c r="R53" s="31"/>
    </row>
    <row r="54" spans="1:18" s="31" customFormat="1" ht="20.25" customHeight="1">
      <c r="A54" s="8" t="s">
        <v>82</v>
      </c>
      <c r="B54" s="8"/>
      <c r="C54" s="8"/>
      <c r="D54" s="45"/>
      <c r="E54" s="51">
        <f>F54+G54</f>
        <v>5682</v>
      </c>
      <c r="F54" s="51">
        <v>2714</v>
      </c>
      <c r="G54" s="51">
        <v>2968</v>
      </c>
      <c r="H54" s="33">
        <v>5657</v>
      </c>
      <c r="I54" s="33">
        <v>2697</v>
      </c>
      <c r="J54" s="33">
        <v>2960</v>
      </c>
      <c r="K54" s="33">
        <v>5612</v>
      </c>
      <c r="L54" s="33">
        <v>2677</v>
      </c>
      <c r="M54" s="33">
        <v>2935</v>
      </c>
      <c r="N54" s="52" t="s">
        <v>83</v>
      </c>
      <c r="O54" s="8"/>
    </row>
    <row r="55" spans="1:18" s="31" customFormat="1" ht="20.25" customHeight="1">
      <c r="A55" s="8" t="s">
        <v>53</v>
      </c>
      <c r="B55" s="8"/>
      <c r="C55" s="8"/>
      <c r="D55" s="45"/>
      <c r="E55" s="51">
        <f>F55+G55</f>
        <v>25238</v>
      </c>
      <c r="F55" s="51">
        <v>12271</v>
      </c>
      <c r="G55" s="51">
        <v>12967</v>
      </c>
      <c r="H55" s="33">
        <v>25290</v>
      </c>
      <c r="I55" s="33">
        <v>12300</v>
      </c>
      <c r="J55" s="33">
        <v>12990</v>
      </c>
      <c r="K55" s="33">
        <v>25428</v>
      </c>
      <c r="L55" s="33">
        <v>12372</v>
      </c>
      <c r="M55" s="33">
        <v>13056</v>
      </c>
      <c r="N55" s="52" t="s">
        <v>26</v>
      </c>
      <c r="O55" s="8"/>
    </row>
    <row r="56" spans="1:18" s="31" customFormat="1" ht="20.25" customHeight="1">
      <c r="A56" s="8"/>
      <c r="B56" s="8"/>
      <c r="C56" s="8"/>
      <c r="D56" s="8"/>
      <c r="E56" s="59"/>
      <c r="F56" s="59"/>
      <c r="G56" s="59"/>
      <c r="H56" s="59"/>
      <c r="I56" s="59"/>
      <c r="J56" s="59"/>
      <c r="K56" s="59"/>
      <c r="L56" s="59"/>
      <c r="M56" s="59"/>
      <c r="N56" s="60"/>
    </row>
    <row r="57" spans="1:18" s="1" customFormat="1">
      <c r="B57" s="1" t="s">
        <v>0</v>
      </c>
      <c r="C57" s="2">
        <v>1.2</v>
      </c>
      <c r="D57" s="1" t="s">
        <v>84</v>
      </c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1:18" s="1" customFormat="1">
      <c r="B58" s="1" t="s">
        <v>2</v>
      </c>
      <c r="C58" s="2">
        <v>1.2</v>
      </c>
      <c r="D58" s="1" t="s">
        <v>85</v>
      </c>
      <c r="E58" s="3"/>
      <c r="F58" s="3"/>
      <c r="G58" s="3"/>
      <c r="H58" s="3"/>
      <c r="I58" s="3"/>
      <c r="J58" s="3"/>
      <c r="K58" s="3"/>
      <c r="L58" s="3"/>
      <c r="M58" s="3"/>
      <c r="N58" s="4"/>
    </row>
    <row r="59" spans="1:18" ht="10.5" customHeight="1">
      <c r="A59" s="5"/>
      <c r="B59" s="5"/>
      <c r="C59" s="5"/>
      <c r="D59" s="5"/>
      <c r="E59" s="6"/>
      <c r="F59" s="6"/>
      <c r="G59" s="6"/>
      <c r="H59" s="6"/>
      <c r="I59" s="6"/>
      <c r="J59" s="6"/>
      <c r="K59" s="6"/>
      <c r="N59" s="8"/>
      <c r="O59" s="5"/>
      <c r="P59" s="9"/>
      <c r="Q59" s="5"/>
    </row>
    <row r="60" spans="1:18" s="16" customFormat="1" ht="23.25" customHeight="1">
      <c r="A60" s="10" t="s">
        <v>4</v>
      </c>
      <c r="B60" s="10"/>
      <c r="C60" s="10"/>
      <c r="D60" s="11"/>
      <c r="E60" s="12" t="s">
        <v>5</v>
      </c>
      <c r="F60" s="13"/>
      <c r="G60" s="14"/>
      <c r="H60" s="12" t="s">
        <v>6</v>
      </c>
      <c r="I60" s="13"/>
      <c r="J60" s="14"/>
      <c r="K60" s="12" t="s">
        <v>7</v>
      </c>
      <c r="L60" s="13"/>
      <c r="M60" s="14"/>
      <c r="N60" s="15" t="s">
        <v>8</v>
      </c>
      <c r="O60" s="10"/>
      <c r="P60" s="10"/>
    </row>
    <row r="61" spans="1:18" s="16" customFormat="1" ht="18" customHeight="1">
      <c r="A61" s="17"/>
      <c r="B61" s="17"/>
      <c r="C61" s="17"/>
      <c r="D61" s="18"/>
      <c r="E61" s="19" t="s">
        <v>9</v>
      </c>
      <c r="F61" s="19" t="s">
        <v>10</v>
      </c>
      <c r="G61" s="19" t="s">
        <v>11</v>
      </c>
      <c r="H61" s="19" t="s">
        <v>9</v>
      </c>
      <c r="I61" s="19" t="s">
        <v>10</v>
      </c>
      <c r="J61" s="19" t="s">
        <v>11</v>
      </c>
      <c r="K61" s="19" t="s">
        <v>9</v>
      </c>
      <c r="L61" s="19" t="s">
        <v>10</v>
      </c>
      <c r="M61" s="19" t="s">
        <v>11</v>
      </c>
      <c r="N61" s="20"/>
      <c r="O61" s="17"/>
      <c r="P61" s="17"/>
    </row>
    <row r="62" spans="1:18" s="16" customFormat="1" ht="16.5" customHeight="1">
      <c r="A62" s="21"/>
      <c r="B62" s="21"/>
      <c r="C62" s="21"/>
      <c r="D62" s="22"/>
      <c r="E62" s="23" t="s">
        <v>12</v>
      </c>
      <c r="F62" s="23" t="s">
        <v>13</v>
      </c>
      <c r="G62" s="23" t="s">
        <v>14</v>
      </c>
      <c r="H62" s="23" t="s">
        <v>12</v>
      </c>
      <c r="I62" s="23" t="s">
        <v>13</v>
      </c>
      <c r="J62" s="23" t="s">
        <v>14</v>
      </c>
      <c r="K62" s="23" t="s">
        <v>12</v>
      </c>
      <c r="L62" s="23" t="s">
        <v>13</v>
      </c>
      <c r="M62" s="23" t="s">
        <v>14</v>
      </c>
      <c r="N62" s="24"/>
      <c r="O62" s="21"/>
      <c r="P62" s="21"/>
      <c r="Q62" s="25"/>
    </row>
    <row r="63" spans="1:18" s="30" customFormat="1" ht="23.1" customHeight="1">
      <c r="A63" s="34" t="s">
        <v>86</v>
      </c>
      <c r="B63" s="34"/>
      <c r="C63" s="34"/>
      <c r="D63" s="47"/>
      <c r="E63" s="48">
        <f>SUM(E64:E66)</f>
        <v>38387</v>
      </c>
      <c r="F63" s="48">
        <f>SUM(F64:F66)</f>
        <v>18891</v>
      </c>
      <c r="G63" s="48">
        <f>SUM(G64:G66)</f>
        <v>19496</v>
      </c>
      <c r="H63" s="29">
        <v>38619</v>
      </c>
      <c r="I63" s="29">
        <v>19003</v>
      </c>
      <c r="J63" s="29">
        <v>19616</v>
      </c>
      <c r="K63" s="29">
        <v>38912</v>
      </c>
      <c r="L63" s="61">
        <v>19175</v>
      </c>
      <c r="M63" s="29">
        <v>19737</v>
      </c>
      <c r="N63" s="49" t="s">
        <v>87</v>
      </c>
    </row>
    <row r="64" spans="1:18" s="31" customFormat="1" ht="23.1" customHeight="1">
      <c r="A64" s="8" t="s">
        <v>88</v>
      </c>
      <c r="B64" s="8"/>
      <c r="C64" s="8"/>
      <c r="D64" s="45"/>
      <c r="E64" s="51">
        <f>F64+G64</f>
        <v>2567</v>
      </c>
      <c r="F64" s="51">
        <v>1262</v>
      </c>
      <c r="G64" s="51">
        <v>1305</v>
      </c>
      <c r="H64" s="33">
        <v>2590</v>
      </c>
      <c r="I64" s="33">
        <v>1269</v>
      </c>
      <c r="J64" s="33">
        <v>1321</v>
      </c>
      <c r="K64" s="33">
        <v>2595</v>
      </c>
      <c r="L64" s="62">
        <v>1287</v>
      </c>
      <c r="M64" s="33">
        <v>1308</v>
      </c>
      <c r="N64" s="52" t="s">
        <v>89</v>
      </c>
    </row>
    <row r="65" spans="1:15" s="31" customFormat="1" ht="23.1" customHeight="1">
      <c r="A65" s="8" t="s">
        <v>90</v>
      </c>
      <c r="B65" s="8"/>
      <c r="C65" s="8"/>
      <c r="D65" s="45"/>
      <c r="E65" s="51">
        <f>F65+G65</f>
        <v>6741</v>
      </c>
      <c r="F65" s="51">
        <v>3343</v>
      </c>
      <c r="G65" s="51">
        <v>3398</v>
      </c>
      <c r="H65" s="33">
        <v>6802</v>
      </c>
      <c r="I65" s="33">
        <v>3376</v>
      </c>
      <c r="J65" s="33">
        <v>3426</v>
      </c>
      <c r="K65" s="33">
        <v>6972</v>
      </c>
      <c r="L65" s="62">
        <v>3462</v>
      </c>
      <c r="M65" s="33">
        <v>3510</v>
      </c>
      <c r="N65" s="52" t="s">
        <v>91</v>
      </c>
    </row>
    <row r="66" spans="1:15" s="31" customFormat="1" ht="23.1" customHeight="1">
      <c r="A66" s="8" t="s">
        <v>53</v>
      </c>
      <c r="B66" s="8"/>
      <c r="C66" s="8"/>
      <c r="D66" s="45"/>
      <c r="E66" s="51">
        <f>F66+G66</f>
        <v>29079</v>
      </c>
      <c r="F66" s="51">
        <v>14286</v>
      </c>
      <c r="G66" s="51">
        <v>14793</v>
      </c>
      <c r="H66" s="33">
        <v>29227</v>
      </c>
      <c r="I66" s="33">
        <v>14358</v>
      </c>
      <c r="J66" s="33">
        <v>14869</v>
      </c>
      <c r="K66" s="33">
        <v>29345</v>
      </c>
      <c r="L66" s="62">
        <v>14426</v>
      </c>
      <c r="M66" s="33">
        <v>14919</v>
      </c>
      <c r="N66" s="52" t="s">
        <v>26</v>
      </c>
    </row>
    <row r="67" spans="1:15" s="30" customFormat="1" ht="23.1" customHeight="1">
      <c r="A67" s="34" t="s">
        <v>92</v>
      </c>
      <c r="B67" s="34"/>
      <c r="C67" s="34"/>
      <c r="D67" s="47"/>
      <c r="E67" s="48">
        <f>SUM(E68:E69)</f>
        <v>69419</v>
      </c>
      <c r="F67" s="48">
        <f>SUM(F68:F69)</f>
        <v>33930</v>
      </c>
      <c r="G67" s="48">
        <f>SUM(G68:G69)</f>
        <v>35489</v>
      </c>
      <c r="H67" s="35">
        <v>70155</v>
      </c>
      <c r="I67" s="35">
        <v>34226</v>
      </c>
      <c r="J67" s="35">
        <v>35929</v>
      </c>
      <c r="K67" s="35">
        <v>71221</v>
      </c>
      <c r="L67" s="61">
        <v>34729</v>
      </c>
      <c r="M67" s="35">
        <v>36492</v>
      </c>
      <c r="N67" s="49" t="s">
        <v>93</v>
      </c>
    </row>
    <row r="68" spans="1:15" s="31" customFormat="1" ht="23.1" customHeight="1">
      <c r="A68" s="8" t="s">
        <v>94</v>
      </c>
      <c r="B68" s="53"/>
      <c r="C68" s="53"/>
      <c r="D68" s="39"/>
      <c r="E68" s="51">
        <f>F68+G68</f>
        <v>19618</v>
      </c>
      <c r="F68" s="51">
        <v>9492</v>
      </c>
      <c r="G68" s="51">
        <v>10126</v>
      </c>
      <c r="H68" s="33">
        <v>19863</v>
      </c>
      <c r="I68" s="33">
        <v>9624</v>
      </c>
      <c r="J68" s="33">
        <v>10239</v>
      </c>
      <c r="K68" s="33">
        <v>20070</v>
      </c>
      <c r="L68" s="62">
        <v>9724</v>
      </c>
      <c r="M68" s="33">
        <v>10346</v>
      </c>
      <c r="N68" s="52" t="s">
        <v>95</v>
      </c>
    </row>
    <row r="69" spans="1:15" s="31" customFormat="1" ht="23.1" customHeight="1">
      <c r="A69" s="8" t="s">
        <v>53</v>
      </c>
      <c r="B69" s="8"/>
      <c r="C69" s="41"/>
      <c r="D69" s="54"/>
      <c r="E69" s="51">
        <f>F69+G69</f>
        <v>49801</v>
      </c>
      <c r="F69" s="51">
        <v>24438</v>
      </c>
      <c r="G69" s="51">
        <v>25363</v>
      </c>
      <c r="H69" s="33">
        <v>50292</v>
      </c>
      <c r="I69" s="33">
        <v>24602</v>
      </c>
      <c r="J69" s="33">
        <v>25690</v>
      </c>
      <c r="K69" s="33">
        <v>51151</v>
      </c>
      <c r="L69" s="62">
        <v>25005</v>
      </c>
      <c r="M69" s="33">
        <v>26146</v>
      </c>
      <c r="N69" s="52" t="s">
        <v>26</v>
      </c>
    </row>
    <row r="70" spans="1:15" s="30" customFormat="1" ht="23.1" customHeight="1">
      <c r="A70" s="34" t="s">
        <v>96</v>
      </c>
      <c r="B70" s="34"/>
      <c r="C70" s="34"/>
      <c r="D70" s="47"/>
      <c r="E70" s="48">
        <f>SUM(E71:E76)</f>
        <v>66670</v>
      </c>
      <c r="F70" s="48">
        <f>SUM(F71:F76)</f>
        <v>32281</v>
      </c>
      <c r="G70" s="48">
        <f>SUM(G71:G76)</f>
        <v>34389</v>
      </c>
      <c r="H70" s="35">
        <v>66703</v>
      </c>
      <c r="I70" s="35">
        <v>32280</v>
      </c>
      <c r="J70" s="35">
        <v>34423</v>
      </c>
      <c r="K70" s="35">
        <v>66930</v>
      </c>
      <c r="L70" s="63">
        <v>32360</v>
      </c>
      <c r="M70" s="35">
        <v>34570</v>
      </c>
      <c r="N70" s="49" t="s">
        <v>97</v>
      </c>
    </row>
    <row r="71" spans="1:15" s="31" customFormat="1" ht="23.1" customHeight="1">
      <c r="A71" s="8" t="s">
        <v>98</v>
      </c>
      <c r="B71" s="8"/>
      <c r="C71" s="8"/>
      <c r="D71" s="45"/>
      <c r="E71" s="51">
        <f t="shared" ref="E71:E76" si="1">F71+G71</f>
        <v>4103</v>
      </c>
      <c r="F71" s="51">
        <v>1960</v>
      </c>
      <c r="G71" s="51">
        <v>2143</v>
      </c>
      <c r="H71" s="33">
        <v>4075</v>
      </c>
      <c r="I71" s="33">
        <v>1945</v>
      </c>
      <c r="J71" s="33">
        <v>2130</v>
      </c>
      <c r="K71" s="33">
        <v>4060</v>
      </c>
      <c r="L71" s="33">
        <v>1932</v>
      </c>
      <c r="M71" s="33">
        <v>2128</v>
      </c>
      <c r="N71" s="52" t="s">
        <v>99</v>
      </c>
    </row>
    <row r="72" spans="1:15" s="31" customFormat="1" ht="23.1" customHeight="1">
      <c r="A72" s="8" t="s">
        <v>100</v>
      </c>
      <c r="B72" s="8"/>
      <c r="C72" s="8"/>
      <c r="D72" s="45"/>
      <c r="E72" s="51">
        <f t="shared" si="1"/>
        <v>10576</v>
      </c>
      <c r="F72" s="51">
        <v>5106</v>
      </c>
      <c r="G72" s="51">
        <v>5470</v>
      </c>
      <c r="H72" s="33">
        <v>10657</v>
      </c>
      <c r="I72" s="33">
        <v>5138</v>
      </c>
      <c r="J72" s="33">
        <v>5519</v>
      </c>
      <c r="K72" s="33">
        <v>10711</v>
      </c>
      <c r="L72" s="33">
        <v>5179</v>
      </c>
      <c r="M72" s="33">
        <v>5532</v>
      </c>
      <c r="N72" s="52" t="s">
        <v>101</v>
      </c>
    </row>
    <row r="73" spans="1:15" s="31" customFormat="1" ht="23.1" customHeight="1">
      <c r="A73" s="8" t="s">
        <v>102</v>
      </c>
      <c r="B73" s="8"/>
      <c r="C73" s="8"/>
      <c r="D73" s="45"/>
      <c r="E73" s="51">
        <f t="shared" si="1"/>
        <v>6358</v>
      </c>
      <c r="F73" s="51">
        <v>3045</v>
      </c>
      <c r="G73" s="51">
        <v>3313</v>
      </c>
      <c r="H73" s="33">
        <v>6323</v>
      </c>
      <c r="I73" s="33">
        <v>3032</v>
      </c>
      <c r="J73" s="33">
        <v>3291</v>
      </c>
      <c r="K73" s="33">
        <v>6323</v>
      </c>
      <c r="L73" s="33">
        <v>3022</v>
      </c>
      <c r="M73" s="33">
        <v>3301</v>
      </c>
      <c r="N73" s="52" t="s">
        <v>103</v>
      </c>
    </row>
    <row r="74" spans="1:15" s="31" customFormat="1" ht="23.1" customHeight="1">
      <c r="A74" s="8" t="s">
        <v>104</v>
      </c>
      <c r="B74" s="8"/>
      <c r="C74" s="8"/>
      <c r="D74" s="45"/>
      <c r="E74" s="51">
        <f t="shared" si="1"/>
        <v>7127</v>
      </c>
      <c r="F74" s="51">
        <v>3440</v>
      </c>
      <c r="G74" s="51">
        <v>3687</v>
      </c>
      <c r="H74" s="33">
        <v>7132</v>
      </c>
      <c r="I74" s="33">
        <v>3437</v>
      </c>
      <c r="J74" s="33">
        <v>3695</v>
      </c>
      <c r="K74" s="33">
        <v>7202</v>
      </c>
      <c r="L74" s="33">
        <v>3474</v>
      </c>
      <c r="M74" s="33">
        <v>3728</v>
      </c>
      <c r="N74" s="52" t="s">
        <v>105</v>
      </c>
    </row>
    <row r="75" spans="1:15" s="66" customFormat="1" ht="23.1" customHeight="1">
      <c r="A75" s="60" t="s">
        <v>106</v>
      </c>
      <c r="B75" s="64"/>
      <c r="C75" s="64"/>
      <c r="D75" s="65"/>
      <c r="E75" s="51">
        <f t="shared" si="1"/>
        <v>7003</v>
      </c>
      <c r="F75" s="51">
        <v>3406</v>
      </c>
      <c r="G75" s="51">
        <v>3597</v>
      </c>
      <c r="H75" s="33">
        <v>7010</v>
      </c>
      <c r="I75" s="33">
        <v>3385</v>
      </c>
      <c r="J75" s="33">
        <v>3625</v>
      </c>
      <c r="K75" s="33">
        <v>7049</v>
      </c>
      <c r="L75" s="33">
        <v>3400</v>
      </c>
      <c r="M75" s="33">
        <v>33649</v>
      </c>
      <c r="N75" s="52" t="s">
        <v>107</v>
      </c>
    </row>
    <row r="76" spans="1:15" s="31" customFormat="1" ht="23.1" customHeight="1">
      <c r="A76" s="8" t="s">
        <v>53</v>
      </c>
      <c r="B76" s="55"/>
      <c r="C76" s="41"/>
      <c r="D76" s="54"/>
      <c r="E76" s="51">
        <f t="shared" si="1"/>
        <v>31503</v>
      </c>
      <c r="F76" s="51">
        <v>15324</v>
      </c>
      <c r="G76" s="51">
        <v>16179</v>
      </c>
      <c r="H76" s="33">
        <v>31506</v>
      </c>
      <c r="I76" s="33">
        <v>15343</v>
      </c>
      <c r="J76" s="33">
        <v>16163</v>
      </c>
      <c r="K76" s="33">
        <v>31585</v>
      </c>
      <c r="L76" s="33">
        <v>15353</v>
      </c>
      <c r="M76" s="33">
        <v>16232</v>
      </c>
      <c r="N76" s="52" t="s">
        <v>26</v>
      </c>
    </row>
    <row r="77" spans="1:15" s="30" customFormat="1" ht="23.1" customHeight="1">
      <c r="A77" s="34" t="s">
        <v>108</v>
      </c>
      <c r="B77" s="56"/>
      <c r="C77" s="57"/>
      <c r="D77" s="58"/>
      <c r="E77" s="48">
        <f>SUM(E78:E79)</f>
        <v>19499</v>
      </c>
      <c r="F77" s="48">
        <f>SUM(F78:F79)</f>
        <v>9676</v>
      </c>
      <c r="G77" s="48">
        <f>SUM(G78:G79)</f>
        <v>9823</v>
      </c>
      <c r="H77" s="35">
        <v>19501</v>
      </c>
      <c r="I77" s="35">
        <v>9641</v>
      </c>
      <c r="J77" s="35">
        <v>9860</v>
      </c>
      <c r="K77" s="35">
        <v>19455</v>
      </c>
      <c r="L77" s="35">
        <v>9608</v>
      </c>
      <c r="M77" s="35">
        <v>9847</v>
      </c>
      <c r="N77" s="49" t="s">
        <v>40</v>
      </c>
    </row>
    <row r="78" spans="1:15" s="31" customFormat="1" ht="23.1" customHeight="1">
      <c r="A78" s="8" t="s">
        <v>109</v>
      </c>
      <c r="B78" s="55"/>
      <c r="C78" s="41"/>
      <c r="D78" s="54"/>
      <c r="E78" s="51">
        <f>F78+G78</f>
        <v>5330</v>
      </c>
      <c r="F78" s="51">
        <v>2598</v>
      </c>
      <c r="G78" s="51">
        <v>2732</v>
      </c>
      <c r="H78" s="33">
        <v>5350</v>
      </c>
      <c r="I78" s="33">
        <v>2600</v>
      </c>
      <c r="J78" s="33">
        <v>2750</v>
      </c>
      <c r="K78" s="33">
        <v>5303</v>
      </c>
      <c r="L78" s="33">
        <v>2578</v>
      </c>
      <c r="M78" s="33">
        <v>2725</v>
      </c>
      <c r="N78" s="52" t="s">
        <v>42</v>
      </c>
    </row>
    <row r="79" spans="1:15" s="31" customFormat="1" ht="23.1" customHeight="1">
      <c r="A79" s="8" t="s">
        <v>53</v>
      </c>
      <c r="B79" s="8"/>
      <c r="C79" s="8"/>
      <c r="D79" s="45"/>
      <c r="E79" s="51">
        <f>F79+G79</f>
        <v>14169</v>
      </c>
      <c r="F79" s="51">
        <v>7078</v>
      </c>
      <c r="G79" s="51">
        <v>7091</v>
      </c>
      <c r="H79" s="33">
        <v>14151</v>
      </c>
      <c r="I79" s="33">
        <v>7041</v>
      </c>
      <c r="J79" s="33">
        <v>7110</v>
      </c>
      <c r="K79" s="33">
        <v>14152</v>
      </c>
      <c r="L79" s="33">
        <v>7030</v>
      </c>
      <c r="M79" s="33">
        <v>7122</v>
      </c>
      <c r="N79" s="52" t="s">
        <v>26</v>
      </c>
      <c r="O79" s="8"/>
    </row>
    <row r="80" spans="1:15" s="30" customFormat="1" ht="23.1" customHeight="1">
      <c r="A80" s="34" t="s">
        <v>110</v>
      </c>
      <c r="B80" s="34"/>
      <c r="C80" s="34"/>
      <c r="D80" s="47"/>
      <c r="E80" s="48">
        <f>SUM(E81:E82)</f>
        <v>48607</v>
      </c>
      <c r="F80" s="48">
        <f>SUM(F81:F82)</f>
        <v>23393</v>
      </c>
      <c r="G80" s="48">
        <f>SUM(G81:G82)</f>
        <v>25214</v>
      </c>
      <c r="H80" s="35">
        <v>49234</v>
      </c>
      <c r="I80" s="35">
        <v>23739</v>
      </c>
      <c r="J80" s="35">
        <v>25495</v>
      </c>
      <c r="K80" s="35">
        <v>50062</v>
      </c>
      <c r="L80" s="35">
        <v>24127</v>
      </c>
      <c r="M80" s="35">
        <v>25935</v>
      </c>
      <c r="N80" s="49" t="s">
        <v>111</v>
      </c>
    </row>
    <row r="81" spans="1:17" s="31" customFormat="1" ht="23.1" customHeight="1">
      <c r="A81" s="8" t="s">
        <v>112</v>
      </c>
      <c r="B81" s="8"/>
      <c r="C81" s="8"/>
      <c r="D81" s="45"/>
      <c r="E81" s="51">
        <f>F81+G81</f>
        <v>4305</v>
      </c>
      <c r="F81" s="51">
        <v>2067</v>
      </c>
      <c r="G81" s="51">
        <v>2238</v>
      </c>
      <c r="H81" s="33">
        <v>4622</v>
      </c>
      <c r="I81" s="33">
        <v>2208</v>
      </c>
      <c r="J81" s="33">
        <v>2414</v>
      </c>
      <c r="K81" s="33">
        <v>4954</v>
      </c>
      <c r="L81" s="33">
        <v>2348</v>
      </c>
      <c r="M81" s="33">
        <v>2606</v>
      </c>
      <c r="N81" s="52" t="s">
        <v>113</v>
      </c>
      <c r="O81" s="8"/>
    </row>
    <row r="82" spans="1:17" s="31" customFormat="1" ht="23.1" customHeight="1">
      <c r="A82" s="8" t="s">
        <v>53</v>
      </c>
      <c r="B82" s="8"/>
      <c r="C82" s="8"/>
      <c r="D82" s="45"/>
      <c r="E82" s="51">
        <f>F82+G82</f>
        <v>44302</v>
      </c>
      <c r="F82" s="51">
        <v>21326</v>
      </c>
      <c r="G82" s="51">
        <v>22976</v>
      </c>
      <c r="H82" s="33">
        <v>44612</v>
      </c>
      <c r="I82" s="33">
        <v>21531</v>
      </c>
      <c r="J82" s="33">
        <v>23081</v>
      </c>
      <c r="K82" s="33">
        <v>45108</v>
      </c>
      <c r="L82" s="33">
        <v>21779</v>
      </c>
      <c r="M82" s="33">
        <v>23329</v>
      </c>
      <c r="N82" s="52" t="s">
        <v>26</v>
      </c>
      <c r="O82" s="8"/>
    </row>
    <row r="83" spans="1:17" s="31" customFormat="1" ht="23.1" customHeight="1">
      <c r="A83" s="8"/>
      <c r="B83" s="8"/>
      <c r="C83" s="8"/>
      <c r="D83" s="8"/>
      <c r="E83" s="59"/>
      <c r="F83" s="59"/>
      <c r="G83" s="59"/>
      <c r="H83" s="59"/>
      <c r="I83" s="59"/>
      <c r="J83" s="59"/>
      <c r="K83" s="59"/>
      <c r="L83" s="59"/>
      <c r="M83" s="59"/>
      <c r="N83" s="60"/>
    </row>
    <row r="84" spans="1:17" s="1" customFormat="1">
      <c r="B84" s="1" t="s">
        <v>0</v>
      </c>
      <c r="C84" s="2">
        <v>1.2</v>
      </c>
      <c r="D84" s="1" t="s">
        <v>84</v>
      </c>
      <c r="E84" s="3"/>
      <c r="F84" s="3"/>
      <c r="G84" s="3"/>
      <c r="H84" s="3"/>
      <c r="I84" s="3"/>
      <c r="J84" s="3"/>
      <c r="K84" s="3"/>
      <c r="L84" s="3"/>
      <c r="M84" s="3"/>
      <c r="N84" s="4"/>
    </row>
    <row r="85" spans="1:17" s="1" customFormat="1">
      <c r="B85" s="1" t="s">
        <v>2</v>
      </c>
      <c r="C85" s="2">
        <v>1.2</v>
      </c>
      <c r="D85" s="1" t="s">
        <v>85</v>
      </c>
      <c r="E85" s="3"/>
      <c r="F85" s="3"/>
      <c r="G85" s="3"/>
      <c r="H85" s="3"/>
      <c r="I85" s="3"/>
      <c r="J85" s="3"/>
      <c r="K85" s="3"/>
      <c r="L85" s="3"/>
      <c r="M85" s="3"/>
      <c r="N85" s="4"/>
    </row>
    <row r="86" spans="1:17" ht="10.5" customHeight="1">
      <c r="A86" s="5"/>
      <c r="B86" s="5"/>
      <c r="C86" s="5"/>
      <c r="D86" s="5"/>
      <c r="E86" s="6"/>
      <c r="F86" s="6"/>
      <c r="G86" s="6"/>
      <c r="H86" s="6"/>
      <c r="I86" s="6"/>
      <c r="J86" s="6"/>
      <c r="K86" s="6"/>
      <c r="N86" s="8"/>
      <c r="O86" s="5"/>
    </row>
    <row r="87" spans="1:17" s="16" customFormat="1" ht="23.25" customHeight="1">
      <c r="A87" s="67" t="s">
        <v>4</v>
      </c>
      <c r="B87" s="67"/>
      <c r="C87" s="67"/>
      <c r="D87" s="68"/>
      <c r="E87" s="12" t="s">
        <v>5</v>
      </c>
      <c r="F87" s="13"/>
      <c r="G87" s="14"/>
      <c r="H87" s="12" t="s">
        <v>6</v>
      </c>
      <c r="I87" s="13"/>
      <c r="J87" s="14"/>
      <c r="K87" s="12" t="s">
        <v>7</v>
      </c>
      <c r="L87" s="13"/>
      <c r="M87" s="14"/>
      <c r="N87" s="15" t="s">
        <v>8</v>
      </c>
      <c r="O87" s="10"/>
      <c r="P87" s="10"/>
      <c r="Q87" s="25"/>
    </row>
    <row r="88" spans="1:17" s="16" customFormat="1" ht="18" customHeight="1">
      <c r="A88" s="69"/>
      <c r="B88" s="69"/>
      <c r="C88" s="69"/>
      <c r="D88" s="70"/>
      <c r="E88" s="19" t="s">
        <v>9</v>
      </c>
      <c r="F88" s="19" t="s">
        <v>10</v>
      </c>
      <c r="G88" s="19" t="s">
        <v>11</v>
      </c>
      <c r="H88" s="19" t="s">
        <v>9</v>
      </c>
      <c r="I88" s="19" t="s">
        <v>10</v>
      </c>
      <c r="J88" s="19" t="s">
        <v>11</v>
      </c>
      <c r="K88" s="19" t="s">
        <v>9</v>
      </c>
      <c r="L88" s="19" t="s">
        <v>10</v>
      </c>
      <c r="M88" s="19" t="s">
        <v>11</v>
      </c>
      <c r="N88" s="20"/>
      <c r="O88" s="17"/>
      <c r="P88" s="17"/>
      <c r="Q88" s="25"/>
    </row>
    <row r="89" spans="1:17" s="16" customFormat="1" ht="16.5" customHeight="1">
      <c r="A89" s="71"/>
      <c r="B89" s="71"/>
      <c r="C89" s="71"/>
      <c r="D89" s="72"/>
      <c r="E89" s="23" t="s">
        <v>12</v>
      </c>
      <c r="F89" s="23" t="s">
        <v>13</v>
      </c>
      <c r="G89" s="23" t="s">
        <v>14</v>
      </c>
      <c r="H89" s="23" t="s">
        <v>12</v>
      </c>
      <c r="I89" s="23" t="s">
        <v>13</v>
      </c>
      <c r="J89" s="23" t="s">
        <v>14</v>
      </c>
      <c r="K89" s="23" t="s">
        <v>12</v>
      </c>
      <c r="L89" s="23" t="s">
        <v>13</v>
      </c>
      <c r="M89" s="23" t="s">
        <v>14</v>
      </c>
      <c r="N89" s="24"/>
      <c r="O89" s="21"/>
      <c r="P89" s="21"/>
      <c r="Q89" s="25"/>
    </row>
    <row r="90" spans="1:17" s="50" customFormat="1" ht="19.5" customHeight="1">
      <c r="A90" s="34" t="s">
        <v>114</v>
      </c>
      <c r="B90" s="34"/>
      <c r="C90" s="34"/>
      <c r="D90" s="47"/>
      <c r="E90" s="48">
        <f>SUM(E91:E93)</f>
        <v>23600</v>
      </c>
      <c r="F90" s="48">
        <f>SUM(F91:F93)</f>
        <v>11219</v>
      </c>
      <c r="G90" s="48">
        <f>SUM(G91:G93)</f>
        <v>12381</v>
      </c>
      <c r="H90" s="29">
        <v>23663</v>
      </c>
      <c r="I90" s="29">
        <v>11252</v>
      </c>
      <c r="J90" s="29">
        <v>12411</v>
      </c>
      <c r="K90" s="29">
        <v>23714</v>
      </c>
      <c r="L90" s="29">
        <v>11312</v>
      </c>
      <c r="M90" s="29">
        <v>12402</v>
      </c>
      <c r="N90" s="36" t="s">
        <v>115</v>
      </c>
      <c r="O90" s="30"/>
    </row>
    <row r="91" spans="1:17" s="16" customFormat="1" ht="16.5" customHeight="1">
      <c r="A91" s="8" t="s">
        <v>116</v>
      </c>
      <c r="B91" s="8"/>
      <c r="C91" s="8"/>
      <c r="D91" s="45"/>
      <c r="E91" s="51">
        <f>F91+G91</f>
        <v>3314</v>
      </c>
      <c r="F91" s="51">
        <v>1593</v>
      </c>
      <c r="G91" s="51">
        <v>1721</v>
      </c>
      <c r="H91" s="33">
        <v>3310</v>
      </c>
      <c r="I91" s="33">
        <v>1593</v>
      </c>
      <c r="J91" s="33">
        <v>1717</v>
      </c>
      <c r="K91" s="33">
        <v>3312</v>
      </c>
      <c r="L91" s="33">
        <v>1610</v>
      </c>
      <c r="M91" s="33">
        <v>1702</v>
      </c>
      <c r="N91" s="37" t="s">
        <v>117</v>
      </c>
      <c r="O91" s="31"/>
    </row>
    <row r="92" spans="1:17" s="31" customFormat="1" ht="20.25" customHeight="1">
      <c r="A92" s="8" t="s">
        <v>118</v>
      </c>
      <c r="B92" s="8"/>
      <c r="C92" s="8"/>
      <c r="D92" s="45"/>
      <c r="E92" s="51">
        <f>F92+G92</f>
        <v>6540</v>
      </c>
      <c r="F92" s="51">
        <v>3109</v>
      </c>
      <c r="G92" s="51">
        <v>3431</v>
      </c>
      <c r="H92" s="33">
        <v>6502</v>
      </c>
      <c r="I92" s="33">
        <v>3092</v>
      </c>
      <c r="J92" s="33">
        <v>3410</v>
      </c>
      <c r="K92" s="33">
        <v>6526</v>
      </c>
      <c r="L92" s="33">
        <v>3106</v>
      </c>
      <c r="M92" s="33">
        <v>3420</v>
      </c>
      <c r="N92" s="37" t="s">
        <v>119</v>
      </c>
    </row>
    <row r="93" spans="1:17" s="31" customFormat="1" ht="20.25" customHeight="1">
      <c r="A93" s="8" t="s">
        <v>53</v>
      </c>
      <c r="B93" s="8"/>
      <c r="C93" s="8"/>
      <c r="D93" s="45"/>
      <c r="E93" s="51">
        <f>F93+G93</f>
        <v>13746</v>
      </c>
      <c r="F93" s="51">
        <v>6517</v>
      </c>
      <c r="G93" s="51">
        <v>7229</v>
      </c>
      <c r="H93" s="33">
        <v>13851</v>
      </c>
      <c r="I93" s="33">
        <v>6567</v>
      </c>
      <c r="J93" s="33">
        <v>7284</v>
      </c>
      <c r="K93" s="33">
        <v>13876</v>
      </c>
      <c r="L93" s="33">
        <v>6569</v>
      </c>
      <c r="M93" s="33">
        <v>7280</v>
      </c>
      <c r="N93" s="37" t="s">
        <v>26</v>
      </c>
    </row>
    <row r="94" spans="1:17" s="30" customFormat="1" ht="20.25" customHeight="1">
      <c r="A94" s="34" t="s">
        <v>120</v>
      </c>
      <c r="B94" s="73"/>
      <c r="C94" s="73"/>
      <c r="D94" s="43"/>
      <c r="E94" s="48">
        <f>SUM(E95:E96)</f>
        <v>9030</v>
      </c>
      <c r="F94" s="48">
        <f>SUM(F95:F96)</f>
        <v>4269</v>
      </c>
      <c r="G94" s="48">
        <f>SUM(G95:G96)</f>
        <v>4761</v>
      </c>
      <c r="H94" s="35">
        <v>9080</v>
      </c>
      <c r="I94" s="35">
        <v>4300</v>
      </c>
      <c r="J94" s="35">
        <v>4780</v>
      </c>
      <c r="K94" s="35">
        <v>9091</v>
      </c>
      <c r="L94" s="35">
        <v>4301</v>
      </c>
      <c r="M94" s="35">
        <v>4790</v>
      </c>
      <c r="N94" s="36" t="s">
        <v>121</v>
      </c>
    </row>
    <row r="95" spans="1:17" s="31" customFormat="1" ht="20.25" customHeight="1">
      <c r="A95" s="8" t="s">
        <v>122</v>
      </c>
      <c r="B95" s="8"/>
      <c r="C95" s="41"/>
      <c r="D95" s="54"/>
      <c r="E95" s="51">
        <f>F95+G95</f>
        <v>2144</v>
      </c>
      <c r="F95" s="51">
        <v>1044</v>
      </c>
      <c r="G95" s="51">
        <v>1100</v>
      </c>
      <c r="H95" s="33">
        <v>2174</v>
      </c>
      <c r="I95" s="33">
        <v>1056</v>
      </c>
      <c r="J95" s="33">
        <v>1118</v>
      </c>
      <c r="K95" s="33">
        <v>2149</v>
      </c>
      <c r="L95" s="33">
        <v>1044</v>
      </c>
      <c r="M95" s="33">
        <v>1102</v>
      </c>
      <c r="N95" s="37" t="s">
        <v>123</v>
      </c>
    </row>
    <row r="96" spans="1:17" s="31" customFormat="1" ht="20.25" customHeight="1">
      <c r="A96" s="8" t="s">
        <v>53</v>
      </c>
      <c r="B96" s="8"/>
      <c r="C96" s="8"/>
      <c r="D96" s="45"/>
      <c r="E96" s="51">
        <f>F96+G96</f>
        <v>6886</v>
      </c>
      <c r="F96" s="51">
        <v>3225</v>
      </c>
      <c r="G96" s="51">
        <v>3661</v>
      </c>
      <c r="H96" s="33">
        <v>6906</v>
      </c>
      <c r="I96" s="33">
        <v>3244</v>
      </c>
      <c r="J96" s="33">
        <v>3662</v>
      </c>
      <c r="K96" s="33">
        <v>6942</v>
      </c>
      <c r="L96" s="33">
        <v>3254</v>
      </c>
      <c r="M96" s="33">
        <v>3688</v>
      </c>
      <c r="N96" s="60" t="s">
        <v>26</v>
      </c>
    </row>
    <row r="97" spans="1:17" s="31" customFormat="1" ht="9.75" customHeight="1">
      <c r="A97" s="74"/>
      <c r="B97" s="74"/>
      <c r="C97" s="74"/>
      <c r="D97" s="75"/>
      <c r="E97" s="76"/>
      <c r="F97" s="76"/>
      <c r="G97" s="76"/>
      <c r="H97" s="76"/>
      <c r="I97" s="76"/>
      <c r="J97" s="76"/>
      <c r="K97" s="76"/>
      <c r="L97" s="76"/>
      <c r="M97" s="76"/>
      <c r="N97" s="74"/>
      <c r="O97" s="74"/>
      <c r="P97" s="74"/>
      <c r="Q97" s="8"/>
    </row>
    <row r="98" spans="1:17" s="31" customFormat="1" ht="9.75" customHeight="1">
      <c r="A98" s="8"/>
      <c r="B98" s="8"/>
      <c r="C98" s="8"/>
      <c r="D98" s="8"/>
      <c r="E98" s="6"/>
      <c r="F98" s="6"/>
      <c r="G98" s="6"/>
      <c r="H98" s="6"/>
      <c r="I98" s="6"/>
      <c r="J98" s="6"/>
      <c r="K98" s="6"/>
      <c r="L98" s="6"/>
      <c r="M98" s="6"/>
      <c r="N98" s="8"/>
      <c r="O98" s="8"/>
    </row>
    <row r="99" spans="1:17" s="31" customFormat="1" ht="17.25">
      <c r="A99" s="31" t="s">
        <v>124</v>
      </c>
      <c r="E99" s="7"/>
      <c r="F99" s="7"/>
      <c r="G99" s="7"/>
      <c r="H99" s="7"/>
      <c r="I99" s="7"/>
      <c r="J99" s="7"/>
      <c r="K99" s="7"/>
      <c r="L99" s="7"/>
      <c r="M99" s="7"/>
    </row>
    <row r="100" spans="1:17" s="31" customFormat="1" ht="17.25">
      <c r="B100" s="31" t="s">
        <v>125</v>
      </c>
      <c r="E100" s="7"/>
      <c r="F100" s="7"/>
      <c r="G100" s="7"/>
      <c r="H100" s="7"/>
      <c r="I100" s="7"/>
      <c r="J100" s="7"/>
      <c r="K100" s="7"/>
      <c r="L100" s="7"/>
      <c r="M100" s="7"/>
    </row>
    <row r="101" spans="1:17" s="31" customFormat="1" ht="17.25">
      <c r="E101" s="7"/>
      <c r="F101" s="7"/>
      <c r="G101" s="7"/>
      <c r="H101" s="7"/>
      <c r="I101" s="7"/>
      <c r="J101" s="7"/>
      <c r="K101" s="7"/>
      <c r="L101" s="7"/>
      <c r="M101" s="7"/>
    </row>
    <row r="102" spans="1:17" s="31" customFormat="1" ht="17.25">
      <c r="E102" s="7"/>
      <c r="F102" s="7"/>
      <c r="G102" s="7"/>
      <c r="H102" s="7"/>
      <c r="I102" s="7"/>
      <c r="J102" s="7"/>
      <c r="K102" s="7"/>
      <c r="L102" s="7"/>
      <c r="M102" s="7"/>
    </row>
    <row r="110" spans="1:17" ht="9.75" customHeight="1"/>
  </sheetData>
  <mergeCells count="22">
    <mergeCell ref="A87:D89"/>
    <mergeCell ref="E87:G87"/>
    <mergeCell ref="H87:J87"/>
    <mergeCell ref="K87:M87"/>
    <mergeCell ref="N87:P89"/>
    <mergeCell ref="A30:D32"/>
    <mergeCell ref="E30:G30"/>
    <mergeCell ref="H30:J30"/>
    <mergeCell ref="K30:M30"/>
    <mergeCell ref="N30:P32"/>
    <mergeCell ref="A60:D62"/>
    <mergeCell ref="E60:G60"/>
    <mergeCell ref="H60:J60"/>
    <mergeCell ref="K60:M60"/>
    <mergeCell ref="N60:P62"/>
    <mergeCell ref="A4:D6"/>
    <mergeCell ref="E4:G4"/>
    <mergeCell ref="H4:J4"/>
    <mergeCell ref="K4:M4"/>
    <mergeCell ref="N4:P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scale="89" orientation="landscape" r:id="rId1"/>
  <headerFooter alignWithMargins="0"/>
  <rowBreaks count="3" manualBreakCount="3">
    <brk id="26" max="16" man="1"/>
    <brk id="56" max="16" man="1"/>
    <brk id="8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2016-01-19T01:53:59Z</dcterms:created>
  <dcterms:modified xsi:type="dcterms:W3CDTF">2016-01-19T01:54:19Z</dcterms:modified>
</cp:coreProperties>
</file>