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9.2" sheetId="1" r:id="rId1"/>
  </sheets>
  <calcPr calcId="145621"/>
</workbook>
</file>

<file path=xl/calcChain.xml><?xml version="1.0" encoding="utf-8"?>
<calcChain xmlns="http://schemas.openxmlformats.org/spreadsheetml/2006/main">
  <c r="M54" i="1" l="1"/>
  <c r="L54" i="1"/>
  <c r="K54" i="1"/>
  <c r="J54" i="1"/>
  <c r="I54" i="1"/>
  <c r="G54" i="1"/>
  <c r="F54" i="1"/>
  <c r="E54" i="1"/>
  <c r="M50" i="1"/>
  <c r="L50" i="1"/>
  <c r="K50" i="1"/>
  <c r="J50" i="1"/>
  <c r="I50" i="1"/>
  <c r="G50" i="1"/>
  <c r="F50" i="1"/>
  <c r="E50" i="1"/>
  <c r="M48" i="1"/>
  <c r="L48" i="1"/>
  <c r="K48" i="1"/>
  <c r="J48" i="1"/>
  <c r="I48" i="1"/>
  <c r="G48" i="1"/>
  <c r="F48" i="1"/>
  <c r="E48" i="1"/>
  <c r="E12" i="1" s="1"/>
  <c r="M41" i="1"/>
  <c r="L41" i="1"/>
  <c r="K41" i="1"/>
  <c r="J41" i="1"/>
  <c r="J12" i="1" s="1"/>
  <c r="I41" i="1"/>
  <c r="H41" i="1"/>
  <c r="G41" i="1"/>
  <c r="F41" i="1"/>
  <c r="E41" i="1"/>
  <c r="M24" i="1"/>
  <c r="L24" i="1"/>
  <c r="K24" i="1"/>
  <c r="J24" i="1"/>
  <c r="I24" i="1"/>
  <c r="G24" i="1"/>
  <c r="F24" i="1"/>
  <c r="F12" i="1" s="1"/>
  <c r="E24" i="1"/>
  <c r="M13" i="1"/>
  <c r="L13" i="1"/>
  <c r="K13" i="1"/>
  <c r="K12" i="1" s="1"/>
  <c r="J13" i="1"/>
  <c r="I13" i="1"/>
  <c r="H13" i="1"/>
  <c r="G13" i="1"/>
  <c r="G12" i="1" s="1"/>
  <c r="F13" i="1"/>
  <c r="E13" i="1"/>
  <c r="M12" i="1"/>
  <c r="L12" i="1"/>
  <c r="I12" i="1"/>
  <c r="H12" i="1"/>
</calcChain>
</file>

<file path=xl/sharedStrings.xml><?xml version="1.0" encoding="utf-8"?>
<sst xmlns="http://schemas.openxmlformats.org/spreadsheetml/2006/main" count="206" uniqueCount="109">
  <si>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</si>
  <si>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2558</t>
  </si>
  <si>
    <t>Table</t>
  </si>
  <si>
    <t>Actual Revenue and Expenditure of Municipality by Type, District and Municipality: Fiscal Year 2015</t>
  </si>
  <si>
    <t>(บาท 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</si>
  <si>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</si>
  <si>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</si>
  <si>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</si>
  <si>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</si>
  <si>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</si>
  <si>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</si>
  <si>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ค่าธรรมเนียม</t>
  </si>
  <si>
    <t>ภาษีอากร</t>
  </si>
  <si>
    <t>ค่าปรับ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</si>
  <si>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</si>
  <si>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</si>
  <si>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</si>
  <si>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</si>
  <si>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</si>
  <si>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</si>
  <si>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</si>
  <si>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Taxes and</t>
  </si>
  <si>
    <t>Fees and fine</t>
  </si>
  <si>
    <t>Property</t>
  </si>
  <si>
    <t>Public</t>
  </si>
  <si>
    <t>Miscellaneous</t>
  </si>
  <si>
    <t>Subsidies</t>
  </si>
  <si>
    <t>Permanent</t>
  </si>
  <si>
    <t xml:space="preserve">Expenditure  </t>
  </si>
  <si>
    <t>Central</t>
  </si>
  <si>
    <t>duties</t>
  </si>
  <si>
    <t>utilities</t>
  </si>
  <si>
    <t>of investment</t>
  </si>
  <si>
    <t>expenditure</t>
  </si>
  <si>
    <t>รวมยอด</t>
  </si>
  <si>
    <t>Total</t>
  </si>
  <si>
    <t>อำเภอเมืองแพร่</t>
  </si>
  <si>
    <t>Mueang Phrae District</t>
  </si>
  <si>
    <t>เทศบาลเมืองแพร่</t>
  </si>
  <si>
    <t>Phrae City Municipslity</t>
  </si>
  <si>
    <t>เทศบาลตำบลทุ่งโฮ้ง</t>
  </si>
  <si>
    <t>Thung Hong Subdistrict Municipality</t>
  </si>
  <si>
    <t>เทศบาลตำบลป่าแมต</t>
  </si>
  <si>
    <t xml:space="preserve"> -</t>
  </si>
  <si>
    <t>Pamat Subdistrict Municipality</t>
  </si>
  <si>
    <t>เทศบาลตำบลแม่คำมี</t>
  </si>
  <si>
    <t>Maekhammee Subdistrict Municipality</t>
  </si>
  <si>
    <t>เทศบาลตำบลแม่หล่าย</t>
  </si>
  <si>
    <t>Mae Lai Subdistrict Municipality</t>
  </si>
  <si>
    <t>เทศบาลตำบลช่อแฮ</t>
  </si>
  <si>
    <t>Cho Hae Subdistrict Municipality</t>
  </si>
  <si>
    <t>เทศบาลตำบลวังหงษ์</t>
  </si>
  <si>
    <t>Wung Hong Subdistrict Municipality</t>
  </si>
  <si>
    <t>เทศบาลตำบลสวนเขื่อน</t>
  </si>
  <si>
    <t>Suankhuan Subdistrict Municipality</t>
  </si>
  <si>
    <t>เทศบาลตำบลบ้านถิ่น</t>
  </si>
  <si>
    <t>Banthin Subdistrict Municipality</t>
  </si>
  <si>
    <t>เทศบาลตำบลทุ่งกวาว</t>
  </si>
  <si>
    <t>Thungkwao Subdistrict Municipality</t>
  </si>
  <si>
    <t>อำเภอร้องกวาง</t>
  </si>
  <si>
    <t>Rong Kwang District</t>
  </si>
  <si>
    <t>เทศบาลตำบลร้องกวาง</t>
  </si>
  <si>
    <t>Rong Kwang Subdistrict Municipality</t>
  </si>
  <si>
    <t>เทศบาลตำบลบ้านเวียง</t>
  </si>
  <si>
    <t>Banwing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</si>
  <si>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2558 (ต่อ)</t>
  </si>
  <si>
    <t>Actual Revenue and Expenditure of Municipality by Type, District and Municipality: Fiscal Year 2015 (Cont.)</t>
  </si>
  <si>
    <t>อำเภอลอง</t>
  </si>
  <si>
    <t>Rong District</t>
  </si>
  <si>
    <t>เทศบาลตำบลบ้านปิน</t>
  </si>
  <si>
    <t>Ban Pin Subdistrict Municipality</t>
  </si>
  <si>
    <t>เทศบาลตำบลห้วยอ้อ</t>
  </si>
  <si>
    <t>Huai-au Subdistrict Municipality</t>
  </si>
  <si>
    <t>เทศบาลตำบลแม่ปาน</t>
  </si>
  <si>
    <t>Maepan Subdistrict Municipality</t>
  </si>
  <si>
    <t>เทศบาลตำบลเวียงต้า</t>
  </si>
  <si>
    <t>Wiangta Subdistrict Municipality</t>
  </si>
  <si>
    <t>เทศบาลตำบลแม่ลานนา</t>
  </si>
  <si>
    <t>Maelanna Subdistrict Municipality</t>
  </si>
  <si>
    <t>เทศบาลตำบลปากกาง</t>
  </si>
  <si>
    <t>Pakkang</t>
  </si>
  <si>
    <t>อำเภอสูงเม่น</t>
  </si>
  <si>
    <t>Song Men District</t>
  </si>
  <si>
    <t>เทศบาลตำบลสูงเม่น</t>
  </si>
  <si>
    <t>Song Men Subdistrict Municipality</t>
  </si>
  <si>
    <t>อำเภอเด่นชัย</t>
  </si>
  <si>
    <t>Den Chai District</t>
  </si>
  <si>
    <t>เทศบาลตำบลเด่นชัย</t>
  </si>
  <si>
    <t>Den Chai Subdistrict Municipality</t>
  </si>
  <si>
    <t>เทศบาลตำบลแม่จั๊วะ</t>
  </si>
  <si>
    <t>Mae Chau Subdistrict Municipality</t>
  </si>
  <si>
    <t>เทศบาลตำบลปงป่าหวาย</t>
  </si>
  <si>
    <t>Pongpawai Subdistrict Municipality</t>
  </si>
  <si>
    <t>อำเภอสอง</t>
  </si>
  <si>
    <t>Song District</t>
  </si>
  <si>
    <t>เทศบาลตำบลสอง</t>
  </si>
  <si>
    <t>Song Subdistrict Municipality</t>
  </si>
  <si>
    <t>เทศบาลตำบลห้วยหม้าย</t>
  </si>
  <si>
    <t>Huaimai Subdistrict Municipality</t>
  </si>
  <si>
    <t>อำเภอวังชิ้น</t>
  </si>
  <si>
    <t>Wang Chin District</t>
  </si>
  <si>
    <t>เทศบาลตำบลวังชิ้น</t>
  </si>
  <si>
    <t>Wang Chin Subdistrict Municipality</t>
  </si>
  <si>
    <t>อำเภอหนองม่วงไข่</t>
  </si>
  <si>
    <t>Nong Muang Khai District</t>
  </si>
  <si>
    <t>เทศบาลตำบลหนองม่วงไข่</t>
  </si>
  <si>
    <t>Nong Muang Khai Subdistrict Municipality</t>
  </si>
  <si>
    <t xml:space="preserve">     ที่มา:  สำนักงานส่งเสริมการปกครองท้องถิ่นจังหวัดแพร่</t>
  </si>
  <si>
    <t xml:space="preserve"> Source:   Phrae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</si>
</sst>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6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9" xfId="0" applyFont="1" applyBorder="1" applyAlignment="1">
      <alignment horizontal="center"/>
    </xf>
    <xf numFmtId="0" fontId="4" fillId="0" borderId="0" xfId="0" applyFont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10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6" fillId="0" borderId="1" xfId="0" applyFont="1" applyBorder="1"/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 applyBorder="1"/>
    <xf numFmtId="3" fontId="7" fillId="0" borderId="9" xfId="0" applyNumberFormat="1" applyFont="1" applyBorder="1"/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3" fontId="7" fillId="0" borderId="9" xfId="0" applyNumberFormat="1" applyFont="1" applyFill="1" applyBorder="1"/>
    <xf numFmtId="0" fontId="7" fillId="0" borderId="0" xfId="0" applyFont="1" applyFill="1" applyBorder="1"/>
    <xf numFmtId="0" fontId="6" fillId="0" borderId="0" xfId="0" applyFont="1" applyFill="1"/>
    <xf numFmtId="3" fontId="6" fillId="0" borderId="9" xfId="0" applyNumberFormat="1" applyFont="1" applyBorder="1"/>
    <xf numFmtId="0" fontId="6" fillId="0" borderId="0" xfId="0" applyFont="1" applyBorder="1" applyAlignment="1">
      <alignment horizontal="left"/>
    </xf>
    <xf numFmtId="3" fontId="6" fillId="0" borderId="9" xfId="0" applyNumberFormat="1" applyFont="1" applyBorder="1" applyAlignment="1">
      <alignment horizontal="right"/>
    </xf>
    <xf numFmtId="41" fontId="4" fillId="0" borderId="9" xfId="1" applyNumberFormat="1" applyFont="1" applyBorder="1"/>
    <xf numFmtId="41" fontId="4" fillId="0" borderId="9" xfId="1" applyNumberFormat="1" applyFont="1" applyBorder="1" applyAlignment="1">
      <alignment horizontal="right"/>
    </xf>
    <xf numFmtId="3" fontId="6" fillId="0" borderId="9" xfId="0" applyNumberFormat="1" applyFont="1" applyFill="1" applyBorder="1"/>
    <xf numFmtId="0" fontId="6" fillId="0" borderId="0" xfId="0" applyFont="1" applyFill="1" applyBorder="1" applyAlignment="1">
      <alignment horizontal="left"/>
    </xf>
    <xf numFmtId="3" fontId="6" fillId="0" borderId="0" xfId="0" applyNumberFormat="1" applyFont="1" applyBorder="1"/>
    <xf numFmtId="3" fontId="6" fillId="0" borderId="10" xfId="0" applyNumberFormat="1" applyFont="1" applyBorder="1"/>
    <xf numFmtId="0" fontId="6" fillId="0" borderId="2" xfId="0" applyFont="1" applyBorder="1"/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6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3" fontId="7" fillId="0" borderId="9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/>
    </xf>
    <xf numFmtId="3" fontId="7" fillId="0" borderId="9" xfId="0" applyNumberFormat="1" applyFont="1" applyBorder="1" applyAlignment="1">
      <alignment horizontal="right"/>
    </xf>
    <xf numFmtId="0" fontId="7" fillId="0" borderId="0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Fill="1" applyBorder="1"/>
    <xf numFmtId="0" fontId="7" fillId="0" borderId="7" xfId="0" applyFont="1" applyBorder="1" applyAlignment="1">
      <alignment horizontal="center"/>
    </xf>
    <xf numFmtId="3" fontId="6" fillId="0" borderId="7" xfId="0" applyNumberFormat="1" applyFont="1" applyBorder="1"/>
    <xf numFmtId="3" fontId="6" fillId="0" borderId="10" xfId="0" applyNumberFormat="1" applyFont="1" applyBorder="1" applyAlignment="1">
      <alignment horizontal="right"/>
    </xf>
    <xf numFmtId="0" fontId="6" fillId="0" borderId="6" xfId="0" applyFont="1" applyBorder="1"/>
    <xf numFmtId="0" fontId="6" fillId="0" borderId="1" xfId="0" applyFont="1" applyBorder="1" applyAlignment="1">
      <alignment horizontal="left"/>
    </xf>
    <xf numFmtId="0" fontId="5" fillId="0" borderId="10" xfId="0" applyFont="1" applyBorder="1"/>
    <xf numFmtId="0" fontId="5" fillId="0" borderId="0" xfId="0" applyFont="1" applyBorder="1"/>
    <xf numFmtId="0" fontId="4" fillId="0" borderId="0" xfId="0" applyFont="1" applyBorder="1" applyAlignment="1">
      <alignment vertical="center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409575</xdr:colOff>
      <xdr:row>20</xdr:row>
      <xdr:rowOff>66674</xdr:rowOff>
    </xdr:from>
    <xdr:to>
      <xdr:col>28</xdr:col>
      <xdr:colOff>542925</xdr:colOff>
      <xdr:row>73</xdr:row>
      <xdr:rowOff>76199</xdr:rowOff>
    </xdr:to>
    <xdr:sp macro="" textlink="">
      <xdr:nvSpPr>
        <xdr:cNvPr id="2" name="AutoShape 104"/>
        <xdr:cNvSpPr>
          <a:spLocks noChangeArrowheads="1"/>
        </xdr:cNvSpPr>
      </xdr:nvSpPr>
      <xdr:spPr bwMode="auto">
        <a:xfrm>
          <a:off x="14392275" y="4800599"/>
          <a:ext cx="3181350" cy="12715875"/>
        </a:xfrm>
        <a:prstGeom prst="wedgeRoundRectCallout">
          <a:avLst>
            <a:gd name="adj1" fmla="val -50005"/>
            <a:gd name="adj2" fmla="val -67453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เทศบาลภายใต้อำเภอนั้นๆ เช่น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เทศบาลนครนครราชสีมา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เทศบาลตำบลโคกกรวด</a:t>
          </a:r>
        </a:p>
      </xdr:txBody>
    </xdr:sp>
    <xdr:clientData/>
  </xdr:twoCellAnchor>
  <xdr:twoCellAnchor>
    <xdr:from>
      <xdr:col>19</xdr:col>
      <xdr:colOff>447675</xdr:colOff>
      <xdr:row>43</xdr:row>
      <xdr:rowOff>9525</xdr:rowOff>
    </xdr:from>
    <xdr:to>
      <xdr:col>24</xdr:col>
      <xdr:colOff>266702</xdr:colOff>
      <xdr:row>48</xdr:row>
      <xdr:rowOff>123825</xdr:rowOff>
    </xdr:to>
    <xdr:sp macro="" textlink="">
      <xdr:nvSpPr>
        <xdr:cNvPr id="3" name="AutoShape 20"/>
        <xdr:cNvSpPr>
          <a:spLocks noChangeArrowheads="1"/>
        </xdr:cNvSpPr>
      </xdr:nvSpPr>
      <xdr:spPr bwMode="auto">
        <a:xfrm rot="10800000">
          <a:off x="11991975" y="10201275"/>
          <a:ext cx="2867027" cy="1352550"/>
        </a:xfrm>
        <a:prstGeom prst="wedgeRoundRectCallout">
          <a:avLst>
            <a:gd name="adj1" fmla="val -81960"/>
            <a:gd name="adj2" fmla="val 242703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19</xdr:col>
      <xdr:colOff>447675</xdr:colOff>
      <xdr:row>71</xdr:row>
      <xdr:rowOff>0</xdr:rowOff>
    </xdr:from>
    <xdr:to>
      <xdr:col>24</xdr:col>
      <xdr:colOff>266702</xdr:colOff>
      <xdr:row>72</xdr:row>
      <xdr:rowOff>123825</xdr:rowOff>
    </xdr:to>
    <xdr:sp macro="" textlink="">
      <xdr:nvSpPr>
        <xdr:cNvPr id="4" name="AutoShape 20"/>
        <xdr:cNvSpPr>
          <a:spLocks noChangeArrowheads="1"/>
        </xdr:cNvSpPr>
      </xdr:nvSpPr>
      <xdr:spPr bwMode="auto">
        <a:xfrm rot="10800000">
          <a:off x="11991975" y="16944975"/>
          <a:ext cx="2867027" cy="371475"/>
        </a:xfrm>
        <a:prstGeom prst="wedgeRoundRectCallout">
          <a:avLst>
            <a:gd name="adj1" fmla="val -81960"/>
            <a:gd name="adj2" fmla="val 242703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77"/>
  <sheetViews>
    <sheetView showGridLines="0" tabSelected="1" zoomScaleNormal="100" workbookViewId="0">
      <selection activeCell="M12" sqref="M12"/>
    </sheetView>
  </sheetViews>
  <sheetFormatPr defaultRowHeight="21.75" x14ac:dyDescent="0.5"/>
  <cols>
    <col min="1" max="1" width="1.7109375" style="7" customWidth="1"/>
    <col min="2" max="2" width="6" style="7" customWidth="1"/>
    <col min="3" max="3" width="4.5703125" style="7" customWidth="1"/>
    <col min="4" max="4" width="7.42578125" style="7" customWidth="1"/>
    <col min="5" max="5" width="11" style="7" customWidth="1"/>
    <col min="6" max="6" width="11.42578125" style="7" customWidth="1"/>
    <col min="7" max="7" width="10.7109375" style="7" customWidth="1"/>
    <col min="8" max="8" width="10.28515625" style="7" customWidth="1"/>
    <col min="9" max="9" width="11.42578125" style="7" customWidth="1"/>
    <col min="10" max="10" width="10.85546875" style="7" customWidth="1"/>
    <col min="11" max="11" width="11" style="7" customWidth="1"/>
    <col min="12" max="12" width="12.42578125" style="7" customWidth="1"/>
    <col min="13" max="13" width="11" style="7" customWidth="1"/>
    <col min="14" max="14" width="1.28515625" style="7" customWidth="1"/>
    <col min="15" max="15" width="26.28515625" style="7" customWidth="1"/>
    <col min="16" max="16" width="2.28515625" style="7" customWidth="1"/>
    <col min="17" max="17" width="5.140625" style="7" customWidth="1"/>
    <col min="18" max="16384" width="9.140625" style="7"/>
  </cols>
  <sheetData>
    <row r="1" spans="1:16" s="1" customFormat="1" x14ac:dyDescent="0.5">
      <c r="B1" s="2" t="s">
        <v>0</v>
      </c>
      <c r="C1" s="3">
        <v>19.2</v>
      </c>
      <c r="D1" s="2" t="s">
        <v>1</v>
      </c>
    </row>
    <row r="2" spans="1:16" s="4" customFormat="1" x14ac:dyDescent="0.5">
      <c r="B2" s="1" t="s">
        <v>2</v>
      </c>
      <c r="C2" s="3">
        <v>19.2</v>
      </c>
      <c r="D2" s="5" t="s">
        <v>3</v>
      </c>
    </row>
    <row r="3" spans="1:16" s="4" customFormat="1" ht="18" customHeight="1" x14ac:dyDescent="0.5">
      <c r="B3" s="1"/>
      <c r="C3" s="3"/>
      <c r="D3" s="5"/>
      <c r="O3" s="6" t="s">
        <v>4</v>
      </c>
    </row>
    <row r="4" spans="1:16" ht="5.25" customHeight="1" x14ac:dyDescent="0.5">
      <c r="P4" s="8"/>
    </row>
    <row r="5" spans="1:16" s="18" customFormat="1" ht="21" customHeight="1" x14ac:dyDescent="0.45">
      <c r="A5" s="9" t="s">
        <v>5</v>
      </c>
      <c r="B5" s="9"/>
      <c r="C5" s="9"/>
      <c r="D5" s="10"/>
      <c r="E5" s="11" t="s">
        <v>6</v>
      </c>
      <c r="F5" s="12"/>
      <c r="G5" s="12"/>
      <c r="H5" s="12"/>
      <c r="I5" s="12"/>
      <c r="J5" s="13"/>
      <c r="K5" s="14" t="s">
        <v>7</v>
      </c>
      <c r="L5" s="15"/>
      <c r="M5" s="15"/>
      <c r="N5" s="16" t="s">
        <v>8</v>
      </c>
      <c r="O5" s="17"/>
    </row>
    <row r="6" spans="1:16" s="18" customFormat="1" ht="21" customHeight="1" x14ac:dyDescent="0.45">
      <c r="A6" s="19"/>
      <c r="B6" s="19"/>
      <c r="C6" s="19"/>
      <c r="D6" s="20"/>
      <c r="E6" s="21" t="s">
        <v>9</v>
      </c>
      <c r="F6" s="22"/>
      <c r="G6" s="22"/>
      <c r="H6" s="22"/>
      <c r="I6" s="22"/>
      <c r="J6" s="23"/>
      <c r="K6" s="24" t="s">
        <v>10</v>
      </c>
      <c r="L6" s="25"/>
      <c r="M6" s="25"/>
      <c r="N6" s="26"/>
      <c r="O6" s="27"/>
    </row>
    <row r="7" spans="1:16" s="18" customFormat="1" ht="21" customHeight="1" x14ac:dyDescent="0.45">
      <c r="A7" s="19"/>
      <c r="B7" s="19"/>
      <c r="C7" s="19"/>
      <c r="D7" s="20"/>
      <c r="E7" s="28"/>
      <c r="F7" s="28" t="s">
        <v>11</v>
      </c>
      <c r="G7" s="28"/>
      <c r="H7" s="28"/>
      <c r="I7" s="28"/>
      <c r="J7" s="29"/>
      <c r="K7" s="30"/>
      <c r="L7" s="30" t="s">
        <v>7</v>
      </c>
      <c r="M7" s="30" t="s">
        <v>7</v>
      </c>
      <c r="N7" s="26"/>
      <c r="O7" s="27"/>
    </row>
    <row r="8" spans="1:16" s="18" customFormat="1" ht="21" customHeight="1" x14ac:dyDescent="0.45">
      <c r="A8" s="19"/>
      <c r="B8" s="19"/>
      <c r="C8" s="19"/>
      <c r="D8" s="20"/>
      <c r="E8" s="28" t="s">
        <v>12</v>
      </c>
      <c r="F8" s="28" t="s">
        <v>13</v>
      </c>
      <c r="G8" s="28" t="s">
        <v>14</v>
      </c>
      <c r="H8" s="28" t="s">
        <v>15</v>
      </c>
      <c r="I8" s="28" t="s">
        <v>16</v>
      </c>
      <c r="J8" s="30" t="s">
        <v>17</v>
      </c>
      <c r="K8" s="30" t="s">
        <v>18</v>
      </c>
      <c r="L8" s="30" t="s">
        <v>19</v>
      </c>
      <c r="M8" s="30" t="s">
        <v>20</v>
      </c>
      <c r="N8" s="26"/>
      <c r="O8" s="27"/>
    </row>
    <row r="9" spans="1:16" s="18" customFormat="1" ht="21" customHeight="1" x14ac:dyDescent="0.45">
      <c r="A9" s="19"/>
      <c r="B9" s="19"/>
      <c r="C9" s="19"/>
      <c r="D9" s="20"/>
      <c r="E9" s="28" t="s">
        <v>21</v>
      </c>
      <c r="F9" s="28" t="s">
        <v>22</v>
      </c>
      <c r="G9" s="28" t="s">
        <v>23</v>
      </c>
      <c r="H9" s="28" t="s">
        <v>24</v>
      </c>
      <c r="I9" s="28" t="s">
        <v>25</v>
      </c>
      <c r="J9" s="28" t="s">
        <v>26</v>
      </c>
      <c r="K9" s="30" t="s">
        <v>27</v>
      </c>
      <c r="L9" s="30" t="s">
        <v>28</v>
      </c>
      <c r="M9" s="30" t="s">
        <v>29</v>
      </c>
      <c r="N9" s="26"/>
      <c r="O9" s="27"/>
    </row>
    <row r="10" spans="1:16" s="18" customFormat="1" ht="21" customHeight="1" x14ac:dyDescent="0.45">
      <c r="A10" s="22"/>
      <c r="B10" s="22"/>
      <c r="C10" s="22"/>
      <c r="D10" s="23"/>
      <c r="E10" s="31" t="s">
        <v>30</v>
      </c>
      <c r="F10" s="32"/>
      <c r="G10" s="31"/>
      <c r="H10" s="31" t="s">
        <v>31</v>
      </c>
      <c r="I10" s="31"/>
      <c r="J10" s="31"/>
      <c r="K10" s="33" t="s">
        <v>10</v>
      </c>
      <c r="L10" s="33" t="s">
        <v>32</v>
      </c>
      <c r="M10" s="33" t="s">
        <v>33</v>
      </c>
      <c r="N10" s="34"/>
      <c r="O10" s="35"/>
      <c r="P10" s="36"/>
    </row>
    <row r="11" spans="1:16" s="18" customFormat="1" ht="3" customHeight="1" x14ac:dyDescent="0.45">
      <c r="A11" s="37"/>
      <c r="B11" s="37"/>
      <c r="C11" s="37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37"/>
    </row>
    <row r="12" spans="1:16" s="18" customFormat="1" ht="21" customHeight="1" x14ac:dyDescent="0.45">
      <c r="A12" s="37"/>
      <c r="B12" s="37"/>
      <c r="C12" s="37" t="s">
        <v>34</v>
      </c>
      <c r="D12" s="38"/>
      <c r="E12" s="41">
        <f>E13+E24+E41+E48+E50+E54+E70+E72</f>
        <v>543709800.94000006</v>
      </c>
      <c r="F12" s="41">
        <f>F13+F24+F41+F48+F50+F54+F70+F72</f>
        <v>14844978.929999998</v>
      </c>
      <c r="G12" s="41">
        <f>G13+G24+G41+G48+G50+G54+G70+G72</f>
        <v>14424663.4</v>
      </c>
      <c r="H12" s="41">
        <f>H13+H24+H41</f>
        <v>8106692.7999999998</v>
      </c>
      <c r="I12" s="41">
        <f>I13+I24+I41+I48+I50+I54+I70+I72</f>
        <v>3302331.37</v>
      </c>
      <c r="J12" s="41">
        <f>J13+J24+J41+J48+J50+J54+J70+J72</f>
        <v>581351218.70000005</v>
      </c>
      <c r="K12" s="41">
        <f>K13+K24+K41+K48+K50+K54+K70+K72</f>
        <v>816011033.17999995</v>
      </c>
      <c r="L12" s="41">
        <f>L13+L24+L41+L48+L50+L54+L70+L72</f>
        <v>148012695.72999999</v>
      </c>
      <c r="M12" s="41">
        <f>M13+M24+M41+M48+M50+M54+M70+M72</f>
        <v>70328912.210000008</v>
      </c>
      <c r="N12" s="40"/>
      <c r="O12" s="37" t="s">
        <v>35</v>
      </c>
    </row>
    <row r="13" spans="1:16" s="48" customFormat="1" ht="20.100000000000001" customHeight="1" x14ac:dyDescent="0.45">
      <c r="A13" s="42" t="s">
        <v>36</v>
      </c>
      <c r="B13" s="43"/>
      <c r="C13" s="44"/>
      <c r="D13" s="45"/>
      <c r="E13" s="46">
        <f>E14+E15+E16+E17+E18+E19+E20+E21+E22+E23</f>
        <v>268500553.33999997</v>
      </c>
      <c r="F13" s="46">
        <f>F14+F15+F16+F17+F18+F19+F20+F21+F22+F23</f>
        <v>8227679.1399999987</v>
      </c>
      <c r="G13" s="46">
        <f>G14+G15+G16+G17+G18+G19+G20+G21+G22+G23</f>
        <v>7298918.8400000008</v>
      </c>
      <c r="H13" s="46">
        <f>H14+H15+H18+H20</f>
        <v>5015301.8</v>
      </c>
      <c r="I13" s="46">
        <f>I14+I15+I16+I17+I18+I19+I20+I21+I22+I23</f>
        <v>1507096.2</v>
      </c>
      <c r="J13" s="46">
        <f>J14+J15+J16+J17+J18+J19+J20+J21+J22+J23</f>
        <v>312754780.33000004</v>
      </c>
      <c r="K13" s="46">
        <f>K14+K15+K16+K17+K18+K19+K20+K21+K22+K23</f>
        <v>416266579.44999999</v>
      </c>
      <c r="L13" s="46">
        <f>L14+L15+L16+L17+L18+L19+L20+L21+L22+L23</f>
        <v>60280687.469999999</v>
      </c>
      <c r="M13" s="46">
        <f>M14+M15+M16+M17+M18+M19+M20+M21+M22+M23</f>
        <v>33639629.060000002</v>
      </c>
      <c r="N13" s="47" t="s">
        <v>37</v>
      </c>
      <c r="O13" s="44"/>
    </row>
    <row r="14" spans="1:16" s="18" customFormat="1" ht="20.100000000000001" customHeight="1" x14ac:dyDescent="0.45">
      <c r="A14" s="37"/>
      <c r="B14" s="43" t="s">
        <v>38</v>
      </c>
      <c r="C14" s="37"/>
      <c r="D14" s="38"/>
      <c r="E14" s="49">
        <v>107945471.3</v>
      </c>
      <c r="F14" s="49">
        <v>3472254.3</v>
      </c>
      <c r="G14" s="49">
        <v>3201248.23</v>
      </c>
      <c r="H14" s="49">
        <v>1496654.67</v>
      </c>
      <c r="I14" s="49">
        <v>518838.5</v>
      </c>
      <c r="J14" s="49">
        <v>210029159.33000001</v>
      </c>
      <c r="K14" s="49">
        <v>221673375.93000001</v>
      </c>
      <c r="L14" s="49">
        <v>12568699</v>
      </c>
      <c r="M14" s="49">
        <v>8710298.5099999998</v>
      </c>
      <c r="N14" s="40"/>
      <c r="O14" s="50" t="s">
        <v>39</v>
      </c>
    </row>
    <row r="15" spans="1:16" s="18" customFormat="1" ht="20.100000000000001" customHeight="1" x14ac:dyDescent="0.45">
      <c r="A15" s="37"/>
      <c r="B15" s="43" t="s">
        <v>40</v>
      </c>
      <c r="C15" s="37"/>
      <c r="D15" s="38"/>
      <c r="E15" s="49">
        <v>1839703.6</v>
      </c>
      <c r="F15" s="49">
        <v>430613.5</v>
      </c>
      <c r="G15" s="49">
        <v>591313.98</v>
      </c>
      <c r="H15" s="51">
        <v>1766612.13</v>
      </c>
      <c r="I15" s="49">
        <v>111950.48</v>
      </c>
      <c r="J15" s="49">
        <v>13092460</v>
      </c>
      <c r="K15" s="49">
        <v>32263565.039999999</v>
      </c>
      <c r="L15" s="49">
        <v>6270706</v>
      </c>
      <c r="M15" s="49">
        <v>2500587.19</v>
      </c>
      <c r="N15" s="40"/>
      <c r="O15" s="50" t="s">
        <v>41</v>
      </c>
    </row>
    <row r="16" spans="1:16" s="18" customFormat="1" ht="20.100000000000001" customHeight="1" x14ac:dyDescent="0.45">
      <c r="A16" s="37"/>
      <c r="B16" s="43" t="s">
        <v>42</v>
      </c>
      <c r="C16" s="37"/>
      <c r="D16" s="38"/>
      <c r="E16" s="49">
        <v>26602408.98</v>
      </c>
      <c r="F16" s="49">
        <v>1049926.6499999999</v>
      </c>
      <c r="G16" s="49">
        <v>292406.57</v>
      </c>
      <c r="H16" s="51" t="s">
        <v>43</v>
      </c>
      <c r="I16" s="49">
        <v>171433.92</v>
      </c>
      <c r="J16" s="49">
        <v>14962361</v>
      </c>
      <c r="K16" s="49">
        <v>29494744.079999998</v>
      </c>
      <c r="L16" s="49">
        <v>8237498.9299999997</v>
      </c>
      <c r="M16" s="49">
        <v>1895400.15</v>
      </c>
      <c r="N16" s="40"/>
      <c r="O16" s="50" t="s">
        <v>44</v>
      </c>
    </row>
    <row r="17" spans="1:16" s="18" customFormat="1" ht="20.100000000000001" customHeight="1" x14ac:dyDescent="0.45">
      <c r="A17" s="37"/>
      <c r="B17" s="43" t="s">
        <v>45</v>
      </c>
      <c r="C17" s="37"/>
      <c r="D17" s="38"/>
      <c r="E17" s="52">
        <v>17900701.539999999</v>
      </c>
      <c r="F17" s="52">
        <v>678706.95</v>
      </c>
      <c r="G17" s="52">
        <v>580795.53</v>
      </c>
      <c r="H17" s="53" t="s">
        <v>43</v>
      </c>
      <c r="I17" s="52">
        <v>87273</v>
      </c>
      <c r="J17" s="52">
        <v>12069866</v>
      </c>
      <c r="K17" s="52">
        <v>18351564.170000002</v>
      </c>
      <c r="L17" s="52">
        <v>9113730</v>
      </c>
      <c r="M17" s="52">
        <v>927183.54</v>
      </c>
      <c r="N17" s="40"/>
      <c r="O17" s="50" t="s">
        <v>46</v>
      </c>
    </row>
    <row r="18" spans="1:16" s="18" customFormat="1" ht="20.100000000000001" customHeight="1" x14ac:dyDescent="0.45">
      <c r="A18" s="37"/>
      <c r="B18" s="43" t="s">
        <v>47</v>
      </c>
      <c r="C18" s="37"/>
      <c r="D18" s="38"/>
      <c r="E18" s="49">
        <v>22056243.620000001</v>
      </c>
      <c r="F18" s="49">
        <v>580634.14</v>
      </c>
      <c r="G18" s="49">
        <v>754424.78</v>
      </c>
      <c r="H18" s="49">
        <v>854855</v>
      </c>
      <c r="I18" s="49">
        <v>178400</v>
      </c>
      <c r="J18" s="49">
        <v>9610486</v>
      </c>
      <c r="K18" s="49">
        <v>18717477.59</v>
      </c>
      <c r="L18" s="49">
        <v>2358847.44</v>
      </c>
      <c r="M18" s="49">
        <v>1492996.82</v>
      </c>
      <c r="N18" s="40"/>
      <c r="O18" s="50" t="s">
        <v>48</v>
      </c>
    </row>
    <row r="19" spans="1:16" s="18" customFormat="1" ht="20.100000000000001" customHeight="1" x14ac:dyDescent="0.45">
      <c r="A19" s="37"/>
      <c r="B19" s="43" t="s">
        <v>49</v>
      </c>
      <c r="C19" s="37"/>
      <c r="D19" s="38"/>
      <c r="E19" s="49">
        <v>31194588.52</v>
      </c>
      <c r="F19" s="49">
        <v>629865.19999999995</v>
      </c>
      <c r="G19" s="49">
        <v>716252.98</v>
      </c>
      <c r="H19" s="51" t="s">
        <v>43</v>
      </c>
      <c r="I19" s="49">
        <v>192820</v>
      </c>
      <c r="J19" s="49">
        <v>14707656</v>
      </c>
      <c r="K19" s="49">
        <v>31655672.91</v>
      </c>
      <c r="L19" s="49">
        <v>7320488.0999999996</v>
      </c>
      <c r="M19" s="49">
        <v>3419872.36</v>
      </c>
      <c r="N19" s="40"/>
      <c r="O19" s="50" t="s">
        <v>50</v>
      </c>
    </row>
    <row r="20" spans="1:16" s="18" customFormat="1" ht="20.100000000000001" customHeight="1" x14ac:dyDescent="0.45">
      <c r="A20" s="37"/>
      <c r="B20" s="43" t="s">
        <v>51</v>
      </c>
      <c r="C20" s="37"/>
      <c r="D20" s="38"/>
      <c r="E20" s="49">
        <v>12911016.699999999</v>
      </c>
      <c r="F20" s="49">
        <v>253403.8</v>
      </c>
      <c r="G20" s="49">
        <v>309578</v>
      </c>
      <c r="H20" s="49">
        <v>897180</v>
      </c>
      <c r="I20" s="49">
        <v>66000</v>
      </c>
      <c r="J20" s="49">
        <v>3384607</v>
      </c>
      <c r="K20" s="49">
        <v>13843423.640000001</v>
      </c>
      <c r="L20" s="49">
        <v>2012868</v>
      </c>
      <c r="M20" s="49">
        <v>898289.67</v>
      </c>
      <c r="N20" s="40"/>
      <c r="O20" s="50" t="s">
        <v>52</v>
      </c>
    </row>
    <row r="21" spans="1:16" s="18" customFormat="1" ht="20.100000000000001" customHeight="1" x14ac:dyDescent="0.45">
      <c r="A21" s="37"/>
      <c r="B21" s="43" t="s">
        <v>53</v>
      </c>
      <c r="C21" s="37"/>
      <c r="D21" s="38"/>
      <c r="E21" s="49">
        <v>14051065.140000001</v>
      </c>
      <c r="F21" s="49">
        <v>309839</v>
      </c>
      <c r="G21" s="49">
        <v>259614.59</v>
      </c>
      <c r="H21" s="51" t="s">
        <v>43</v>
      </c>
      <c r="I21" s="49">
        <v>23292</v>
      </c>
      <c r="J21" s="49">
        <v>6460540</v>
      </c>
      <c r="K21" s="49">
        <v>16574751.699999999</v>
      </c>
      <c r="L21" s="49">
        <v>1735500</v>
      </c>
      <c r="M21" s="49">
        <v>833103.72</v>
      </c>
      <c r="N21" s="40"/>
      <c r="O21" s="50" t="s">
        <v>54</v>
      </c>
    </row>
    <row r="22" spans="1:16" s="18" customFormat="1" ht="20.100000000000001" customHeight="1" x14ac:dyDescent="0.45">
      <c r="A22" s="37"/>
      <c r="B22" s="43" t="s">
        <v>55</v>
      </c>
      <c r="C22" s="37"/>
      <c r="D22" s="38"/>
      <c r="E22" s="49">
        <v>16266246.939999999</v>
      </c>
      <c r="F22" s="49">
        <v>256213.6</v>
      </c>
      <c r="G22" s="49">
        <v>185019.78</v>
      </c>
      <c r="H22" s="51" t="s">
        <v>43</v>
      </c>
      <c r="I22" s="49">
        <v>75100</v>
      </c>
      <c r="J22" s="49">
        <v>23759335</v>
      </c>
      <c r="K22" s="49">
        <v>19438890.710000001</v>
      </c>
      <c r="L22" s="49">
        <v>6692750</v>
      </c>
      <c r="M22" s="49">
        <v>12247712</v>
      </c>
      <c r="N22" s="40"/>
      <c r="O22" s="50" t="s">
        <v>56</v>
      </c>
    </row>
    <row r="23" spans="1:16" s="48" customFormat="1" ht="20.100000000000001" customHeight="1" x14ac:dyDescent="0.45">
      <c r="A23" s="44"/>
      <c r="B23" s="43" t="s">
        <v>57</v>
      </c>
      <c r="C23" s="44"/>
      <c r="D23" s="45"/>
      <c r="E23" s="54">
        <v>17733107</v>
      </c>
      <c r="F23" s="54">
        <v>566222</v>
      </c>
      <c r="G23" s="54">
        <v>408264.4</v>
      </c>
      <c r="H23" s="51" t="s">
        <v>43</v>
      </c>
      <c r="I23" s="54">
        <v>81988.3</v>
      </c>
      <c r="J23" s="54">
        <v>4678310</v>
      </c>
      <c r="K23" s="54">
        <v>14253113.68</v>
      </c>
      <c r="L23" s="54">
        <v>3969600</v>
      </c>
      <c r="M23" s="54">
        <v>714185.1</v>
      </c>
      <c r="N23" s="43"/>
      <c r="O23" s="55" t="s">
        <v>58</v>
      </c>
    </row>
    <row r="24" spans="1:16" s="48" customFormat="1" ht="20.100000000000001" customHeight="1" x14ac:dyDescent="0.45">
      <c r="A24" s="42" t="s">
        <v>59</v>
      </c>
      <c r="B24" s="43"/>
      <c r="C24" s="44"/>
      <c r="D24" s="45"/>
      <c r="E24" s="46">
        <f>E25+E26</f>
        <v>61029177.039999999</v>
      </c>
      <c r="F24" s="46">
        <f>F25+F26</f>
        <v>1022278.2</v>
      </c>
      <c r="G24" s="46">
        <f>G25+G26</f>
        <v>1668125.0299999998</v>
      </c>
      <c r="H24" s="46">
        <v>123035</v>
      </c>
      <c r="I24" s="46">
        <f>I25+I26</f>
        <v>235792</v>
      </c>
      <c r="J24" s="46">
        <f>J25+J26</f>
        <v>33540044</v>
      </c>
      <c r="K24" s="46">
        <f>K25+K26</f>
        <v>64798469.670000002</v>
      </c>
      <c r="L24" s="46">
        <f>L25+L26</f>
        <v>15848955.630000001</v>
      </c>
      <c r="M24" s="46">
        <f>M25+M26</f>
        <v>5641056.8499999996</v>
      </c>
      <c r="N24" s="47" t="s">
        <v>60</v>
      </c>
      <c r="O24" s="42"/>
    </row>
    <row r="25" spans="1:16" s="18" customFormat="1" ht="20.100000000000001" customHeight="1" x14ac:dyDescent="0.45">
      <c r="A25" s="37"/>
      <c r="B25" s="43" t="s">
        <v>61</v>
      </c>
      <c r="C25" s="37"/>
      <c r="D25" s="38"/>
      <c r="E25" s="49">
        <v>44554659.640000001</v>
      </c>
      <c r="F25" s="49">
        <v>652575.6</v>
      </c>
      <c r="G25" s="49">
        <v>1190999.6299999999</v>
      </c>
      <c r="H25" s="51" t="s">
        <v>43</v>
      </c>
      <c r="I25" s="49">
        <v>216425</v>
      </c>
      <c r="J25" s="49">
        <v>23418085</v>
      </c>
      <c r="K25" s="49">
        <v>47225142.18</v>
      </c>
      <c r="L25" s="49">
        <v>11835670.630000001</v>
      </c>
      <c r="M25" s="49">
        <v>4485374.26</v>
      </c>
      <c r="N25" s="40"/>
      <c r="O25" s="50" t="s">
        <v>62</v>
      </c>
    </row>
    <row r="26" spans="1:16" s="18" customFormat="1" ht="20.100000000000001" customHeight="1" x14ac:dyDescent="0.45">
      <c r="A26" s="37"/>
      <c r="B26" s="43" t="s">
        <v>63</v>
      </c>
      <c r="C26" s="37"/>
      <c r="D26" s="38"/>
      <c r="E26" s="56">
        <v>16474517.4</v>
      </c>
      <c r="F26" s="57">
        <v>369702.6</v>
      </c>
      <c r="G26" s="57">
        <v>477125.4</v>
      </c>
      <c r="H26" s="57">
        <v>123035</v>
      </c>
      <c r="I26" s="57">
        <v>19367</v>
      </c>
      <c r="J26" s="57">
        <v>10121959</v>
      </c>
      <c r="K26" s="57">
        <v>17573327.489999998</v>
      </c>
      <c r="L26" s="57">
        <v>4013285</v>
      </c>
      <c r="M26" s="57">
        <v>1155682.5900000001</v>
      </c>
      <c r="N26" s="40"/>
      <c r="O26" s="50" t="s">
        <v>64</v>
      </c>
    </row>
    <row r="27" spans="1:16" s="18" customFormat="1" ht="19.5" x14ac:dyDescent="0.45">
      <c r="A27" s="58"/>
      <c r="B27" s="59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</row>
    <row r="28" spans="1:16" s="18" customFormat="1" ht="19.5" x14ac:dyDescent="0.45">
      <c r="B28" s="60"/>
    </row>
    <row r="29" spans="1:16" s="18" customFormat="1" ht="19.5" x14ac:dyDescent="0.45">
      <c r="B29" s="60"/>
    </row>
    <row r="30" spans="1:16" s="1" customFormat="1" x14ac:dyDescent="0.5">
      <c r="B30" s="2" t="s">
        <v>0</v>
      </c>
      <c r="C30" s="3">
        <v>19.2</v>
      </c>
      <c r="D30" s="2" t="s">
        <v>65</v>
      </c>
    </row>
    <row r="31" spans="1:16" s="4" customFormat="1" x14ac:dyDescent="0.5">
      <c r="B31" s="1" t="s">
        <v>2</v>
      </c>
      <c r="C31" s="3">
        <v>19.2</v>
      </c>
      <c r="D31" s="5" t="s">
        <v>66</v>
      </c>
    </row>
    <row r="32" spans="1:16" s="4" customFormat="1" ht="18" customHeight="1" x14ac:dyDescent="0.5">
      <c r="B32" s="1"/>
      <c r="C32" s="3"/>
      <c r="D32" s="5"/>
      <c r="O32" s="6" t="s">
        <v>4</v>
      </c>
    </row>
    <row r="33" spans="1:16" ht="5.25" customHeight="1" x14ac:dyDescent="0.5">
      <c r="P33" s="8"/>
    </row>
    <row r="34" spans="1:16" s="18" customFormat="1" ht="21" customHeight="1" x14ac:dyDescent="0.45">
      <c r="A34" s="9" t="s">
        <v>5</v>
      </c>
      <c r="B34" s="9"/>
      <c r="C34" s="9"/>
      <c r="D34" s="10"/>
      <c r="E34" s="11" t="s">
        <v>6</v>
      </c>
      <c r="F34" s="12"/>
      <c r="G34" s="12"/>
      <c r="H34" s="12"/>
      <c r="I34" s="12"/>
      <c r="J34" s="13"/>
      <c r="K34" s="14" t="s">
        <v>7</v>
      </c>
      <c r="L34" s="15"/>
      <c r="M34" s="15"/>
      <c r="N34" s="16" t="s">
        <v>8</v>
      </c>
      <c r="O34" s="17"/>
    </row>
    <row r="35" spans="1:16" s="18" customFormat="1" ht="21" customHeight="1" x14ac:dyDescent="0.45">
      <c r="A35" s="19"/>
      <c r="B35" s="19"/>
      <c r="C35" s="19"/>
      <c r="D35" s="20"/>
      <c r="E35" s="21" t="s">
        <v>9</v>
      </c>
      <c r="F35" s="22"/>
      <c r="G35" s="22"/>
      <c r="H35" s="22"/>
      <c r="I35" s="22"/>
      <c r="J35" s="23"/>
      <c r="K35" s="24" t="s">
        <v>10</v>
      </c>
      <c r="L35" s="25"/>
      <c r="M35" s="25"/>
      <c r="N35" s="26"/>
      <c r="O35" s="27"/>
    </row>
    <row r="36" spans="1:16" s="18" customFormat="1" ht="21" customHeight="1" x14ac:dyDescent="0.45">
      <c r="A36" s="19"/>
      <c r="B36" s="19"/>
      <c r="C36" s="19"/>
      <c r="D36" s="20"/>
      <c r="E36" s="28"/>
      <c r="F36" s="28" t="s">
        <v>11</v>
      </c>
      <c r="G36" s="28"/>
      <c r="H36" s="28"/>
      <c r="I36" s="28"/>
      <c r="J36" s="29"/>
      <c r="K36" s="30"/>
      <c r="L36" s="30" t="s">
        <v>7</v>
      </c>
      <c r="M36" s="30" t="s">
        <v>7</v>
      </c>
      <c r="N36" s="26"/>
      <c r="O36" s="27"/>
    </row>
    <row r="37" spans="1:16" s="18" customFormat="1" ht="21" customHeight="1" x14ac:dyDescent="0.45">
      <c r="A37" s="19"/>
      <c r="B37" s="19"/>
      <c r="C37" s="19"/>
      <c r="D37" s="20"/>
      <c r="E37" s="28" t="s">
        <v>12</v>
      </c>
      <c r="F37" s="28" t="s">
        <v>13</v>
      </c>
      <c r="G37" s="28" t="s">
        <v>14</v>
      </c>
      <c r="H37" s="28" t="s">
        <v>15</v>
      </c>
      <c r="I37" s="28" t="s">
        <v>16</v>
      </c>
      <c r="J37" s="30" t="s">
        <v>17</v>
      </c>
      <c r="K37" s="30" t="s">
        <v>18</v>
      </c>
      <c r="L37" s="30" t="s">
        <v>19</v>
      </c>
      <c r="M37" s="30" t="s">
        <v>20</v>
      </c>
      <c r="N37" s="26"/>
      <c r="O37" s="27"/>
    </row>
    <row r="38" spans="1:16" s="18" customFormat="1" ht="21" customHeight="1" x14ac:dyDescent="0.45">
      <c r="A38" s="19"/>
      <c r="B38" s="19"/>
      <c r="C38" s="19"/>
      <c r="D38" s="20"/>
      <c r="E38" s="28" t="s">
        <v>21</v>
      </c>
      <c r="F38" s="28" t="s">
        <v>22</v>
      </c>
      <c r="G38" s="28" t="s">
        <v>23</v>
      </c>
      <c r="H38" s="28" t="s">
        <v>24</v>
      </c>
      <c r="I38" s="28" t="s">
        <v>25</v>
      </c>
      <c r="J38" s="28" t="s">
        <v>26</v>
      </c>
      <c r="K38" s="30" t="s">
        <v>27</v>
      </c>
      <c r="L38" s="30" t="s">
        <v>28</v>
      </c>
      <c r="M38" s="30" t="s">
        <v>29</v>
      </c>
      <c r="N38" s="26"/>
      <c r="O38" s="27"/>
    </row>
    <row r="39" spans="1:16" s="18" customFormat="1" ht="21" customHeight="1" x14ac:dyDescent="0.45">
      <c r="A39" s="22"/>
      <c r="B39" s="22"/>
      <c r="C39" s="22"/>
      <c r="D39" s="23"/>
      <c r="E39" s="31" t="s">
        <v>30</v>
      </c>
      <c r="F39" s="32"/>
      <c r="G39" s="31"/>
      <c r="H39" s="31" t="s">
        <v>31</v>
      </c>
      <c r="I39" s="31"/>
      <c r="J39" s="31"/>
      <c r="K39" s="33" t="s">
        <v>10</v>
      </c>
      <c r="L39" s="33" t="s">
        <v>32</v>
      </c>
      <c r="M39" s="33" t="s">
        <v>33</v>
      </c>
      <c r="N39" s="34"/>
      <c r="O39" s="35"/>
      <c r="P39" s="36"/>
    </row>
    <row r="40" spans="1:16" s="18" customFormat="1" ht="3" customHeight="1" x14ac:dyDescent="0.45">
      <c r="A40" s="37"/>
      <c r="B40" s="37"/>
      <c r="C40" s="37"/>
      <c r="D40" s="38"/>
      <c r="E40" s="39"/>
      <c r="F40" s="39"/>
      <c r="G40" s="39"/>
      <c r="H40" s="39"/>
      <c r="I40" s="39"/>
      <c r="J40" s="39"/>
      <c r="K40" s="39"/>
      <c r="L40" s="39"/>
      <c r="M40" s="39"/>
      <c r="N40" s="40"/>
      <c r="O40" s="37"/>
    </row>
    <row r="41" spans="1:16" s="48" customFormat="1" ht="20.100000000000001" customHeight="1" x14ac:dyDescent="0.45">
      <c r="A41" s="42" t="s">
        <v>67</v>
      </c>
      <c r="B41" s="43"/>
      <c r="C41" s="44"/>
      <c r="D41" s="45"/>
      <c r="E41" s="46">
        <f>E42+E43+E44+E45+E46+E47</f>
        <v>85546989.239999995</v>
      </c>
      <c r="F41" s="46">
        <f>F42+F43+F44+F45+F46+F47</f>
        <v>2538444.69</v>
      </c>
      <c r="G41" s="46">
        <f>G42+G43+G44+G45+G46+G47</f>
        <v>1949124.8900000001</v>
      </c>
      <c r="H41" s="46">
        <f>H42+H43+H44</f>
        <v>2968356</v>
      </c>
      <c r="I41" s="46">
        <f>I42+I43+I44+I45+I46+I47</f>
        <v>453896.32999999996</v>
      </c>
      <c r="J41" s="46">
        <f>J42+J43+J44+J45+J46+J47</f>
        <v>69975399</v>
      </c>
      <c r="K41" s="46">
        <f>K42+K43+K44+K45+K46+K47</f>
        <v>104599505.39999999</v>
      </c>
      <c r="L41" s="46">
        <f>L42+L43+L44+L45+L46+L47</f>
        <v>35867072.960000001</v>
      </c>
      <c r="M41" s="46">
        <f>M42+M43+M44+M45+M46+M47</f>
        <v>12797243.429999998</v>
      </c>
      <c r="N41" s="47" t="s">
        <v>68</v>
      </c>
      <c r="O41" s="44"/>
    </row>
    <row r="42" spans="1:16" s="48" customFormat="1" ht="20.100000000000001" customHeight="1" x14ac:dyDescent="0.45">
      <c r="A42" s="44"/>
      <c r="B42" s="43" t="s">
        <v>69</v>
      </c>
      <c r="C42" s="44"/>
      <c r="D42" s="45"/>
      <c r="E42" s="54">
        <v>18201702.300000001</v>
      </c>
      <c r="F42" s="54">
        <v>177065</v>
      </c>
      <c r="G42" s="54">
        <v>459386.53</v>
      </c>
      <c r="H42" s="61">
        <v>708416</v>
      </c>
      <c r="I42" s="54">
        <v>92670</v>
      </c>
      <c r="J42" s="54">
        <v>16489748</v>
      </c>
      <c r="K42" s="54">
        <v>20847155.66</v>
      </c>
      <c r="L42" s="54">
        <v>8605090</v>
      </c>
      <c r="M42" s="54">
        <v>5521608.5199999996</v>
      </c>
      <c r="N42" s="43"/>
      <c r="O42" s="55" t="s">
        <v>70</v>
      </c>
    </row>
    <row r="43" spans="1:16" s="48" customFormat="1" ht="20.100000000000001" customHeight="1" x14ac:dyDescent="0.45">
      <c r="A43" s="44"/>
      <c r="B43" s="43" t="s">
        <v>71</v>
      </c>
      <c r="C43" s="44"/>
      <c r="D43" s="45"/>
      <c r="E43" s="54">
        <v>23033545.289999999</v>
      </c>
      <c r="F43" s="54">
        <v>614370.65</v>
      </c>
      <c r="G43" s="54">
        <v>402143.36</v>
      </c>
      <c r="H43" s="61">
        <v>1717370</v>
      </c>
      <c r="I43" s="54">
        <v>56320</v>
      </c>
      <c r="J43" s="54">
        <v>15215676</v>
      </c>
      <c r="K43" s="54">
        <v>25909904.469999999</v>
      </c>
      <c r="L43" s="54">
        <v>10853054.41</v>
      </c>
      <c r="M43" s="54">
        <v>1896157.38</v>
      </c>
      <c r="N43" s="43"/>
      <c r="O43" s="55" t="s">
        <v>72</v>
      </c>
    </row>
    <row r="44" spans="1:16" s="48" customFormat="1" ht="20.100000000000001" customHeight="1" x14ac:dyDescent="0.45">
      <c r="A44" s="44"/>
      <c r="B44" s="43" t="s">
        <v>73</v>
      </c>
      <c r="C44" s="44"/>
      <c r="D44" s="45"/>
      <c r="E44" s="54">
        <v>173035</v>
      </c>
      <c r="F44" s="54">
        <v>194831</v>
      </c>
      <c r="G44" s="54">
        <v>266150</v>
      </c>
      <c r="H44" s="61">
        <v>542570</v>
      </c>
      <c r="I44" s="54">
        <v>37400</v>
      </c>
      <c r="J44" s="54">
        <v>8687467</v>
      </c>
      <c r="K44" s="54">
        <v>8319281</v>
      </c>
      <c r="L44" s="54">
        <v>2681368</v>
      </c>
      <c r="M44" s="54">
        <v>1546543</v>
      </c>
      <c r="N44" s="43"/>
      <c r="O44" s="55" t="s">
        <v>74</v>
      </c>
    </row>
    <row r="45" spans="1:16" s="48" customFormat="1" ht="20.100000000000001" customHeight="1" x14ac:dyDescent="0.45">
      <c r="A45" s="44"/>
      <c r="B45" s="43" t="s">
        <v>75</v>
      </c>
      <c r="C45" s="44"/>
      <c r="D45" s="45"/>
      <c r="E45" s="54">
        <v>15075914.33</v>
      </c>
      <c r="F45" s="54">
        <v>900267.24</v>
      </c>
      <c r="G45" s="54">
        <v>296266.14</v>
      </c>
      <c r="H45" s="61" t="s">
        <v>43</v>
      </c>
      <c r="I45" s="54">
        <v>93535.7</v>
      </c>
      <c r="J45" s="54">
        <v>13050736</v>
      </c>
      <c r="K45" s="54">
        <v>17589181.350000001</v>
      </c>
      <c r="L45" s="54">
        <v>5997751.5499999998</v>
      </c>
      <c r="M45" s="54">
        <v>2075600.43</v>
      </c>
      <c r="N45" s="43"/>
      <c r="O45" s="55" t="s">
        <v>76</v>
      </c>
    </row>
    <row r="46" spans="1:16" s="48" customFormat="1" ht="20.100000000000001" customHeight="1" x14ac:dyDescent="0.45">
      <c r="A46" s="44"/>
      <c r="B46" s="43" t="s">
        <v>77</v>
      </c>
      <c r="C46" s="44"/>
      <c r="D46" s="45"/>
      <c r="E46" s="54">
        <v>15819072.300000001</v>
      </c>
      <c r="F46" s="54">
        <v>430146.8</v>
      </c>
      <c r="G46" s="54">
        <v>354077.15</v>
      </c>
      <c r="H46" s="61" t="s">
        <v>43</v>
      </c>
      <c r="I46" s="54">
        <v>108350.54</v>
      </c>
      <c r="J46" s="54">
        <v>11817866</v>
      </c>
      <c r="K46" s="54">
        <v>19458559.940000001</v>
      </c>
      <c r="L46" s="54">
        <v>3098106</v>
      </c>
      <c r="M46" s="54">
        <v>1019908.1</v>
      </c>
      <c r="N46" s="43"/>
      <c r="O46" s="55" t="s">
        <v>78</v>
      </c>
    </row>
    <row r="47" spans="1:16" s="48" customFormat="1" ht="20.100000000000001" customHeight="1" x14ac:dyDescent="0.45">
      <c r="A47" s="44"/>
      <c r="B47" s="43" t="s">
        <v>79</v>
      </c>
      <c r="C47" s="44"/>
      <c r="D47" s="45"/>
      <c r="E47" s="54">
        <v>13243720.02</v>
      </c>
      <c r="F47" s="54">
        <v>221764</v>
      </c>
      <c r="G47" s="54">
        <v>171101.71</v>
      </c>
      <c r="H47" s="61" t="s">
        <v>43</v>
      </c>
      <c r="I47" s="54">
        <v>65620.09</v>
      </c>
      <c r="J47" s="54">
        <v>4713906</v>
      </c>
      <c r="K47" s="54">
        <v>12475422.98</v>
      </c>
      <c r="L47" s="54">
        <v>4631703</v>
      </c>
      <c r="M47" s="54">
        <v>737426</v>
      </c>
      <c r="N47" s="43"/>
      <c r="O47" s="62" t="s">
        <v>80</v>
      </c>
    </row>
    <row r="48" spans="1:16" s="48" customFormat="1" ht="20.100000000000001" customHeight="1" x14ac:dyDescent="0.45">
      <c r="A48" s="42" t="s">
        <v>81</v>
      </c>
      <c r="B48" s="43"/>
      <c r="C48" s="44"/>
      <c r="D48" s="45"/>
      <c r="E48" s="46">
        <f>E49</f>
        <v>20679279.440000001</v>
      </c>
      <c r="F48" s="46">
        <f>F49</f>
        <v>279660.40000000002</v>
      </c>
      <c r="G48" s="46">
        <f>G49</f>
        <v>729258.24</v>
      </c>
      <c r="H48" s="63" t="s">
        <v>43</v>
      </c>
      <c r="I48" s="46">
        <f>I49</f>
        <v>86077</v>
      </c>
      <c r="J48" s="46">
        <f>J49</f>
        <v>20125154</v>
      </c>
      <c r="K48" s="46">
        <f>K49</f>
        <v>31273723.77</v>
      </c>
      <c r="L48" s="46">
        <f>L49</f>
        <v>3825400</v>
      </c>
      <c r="M48" s="46">
        <f>M49</f>
        <v>2744458.62</v>
      </c>
      <c r="N48" s="47" t="s">
        <v>82</v>
      </c>
      <c r="O48" s="42"/>
    </row>
    <row r="49" spans="1:16" s="48" customFormat="1" ht="20.100000000000001" customHeight="1" x14ac:dyDescent="0.45">
      <c r="A49" s="44"/>
      <c r="B49" s="43" t="s">
        <v>83</v>
      </c>
      <c r="C49" s="44"/>
      <c r="D49" s="45"/>
      <c r="E49" s="54">
        <v>20679279.440000001</v>
      </c>
      <c r="F49" s="54">
        <v>279660.40000000002</v>
      </c>
      <c r="G49" s="54">
        <v>729258.24</v>
      </c>
      <c r="H49" s="61" t="s">
        <v>43</v>
      </c>
      <c r="I49" s="54">
        <v>86077</v>
      </c>
      <c r="J49" s="54">
        <v>20125154</v>
      </c>
      <c r="K49" s="54">
        <v>31273723.77</v>
      </c>
      <c r="L49" s="54">
        <v>3825400</v>
      </c>
      <c r="M49" s="54">
        <v>2744458.62</v>
      </c>
      <c r="N49" s="43"/>
      <c r="O49" s="55" t="s">
        <v>84</v>
      </c>
    </row>
    <row r="50" spans="1:16" s="48" customFormat="1" ht="20.100000000000001" customHeight="1" x14ac:dyDescent="0.45">
      <c r="A50" s="42" t="s">
        <v>85</v>
      </c>
      <c r="B50" s="43"/>
      <c r="C50" s="44"/>
      <c r="D50" s="45"/>
      <c r="E50" s="46">
        <f>E51+E52+E53</f>
        <v>60659107.979999997</v>
      </c>
      <c r="F50" s="46">
        <f>F51+F52+F53</f>
        <v>1083469.8999999999</v>
      </c>
      <c r="G50" s="46">
        <f>G51+G52+G53</f>
        <v>1412537.46</v>
      </c>
      <c r="H50" s="63" t="s">
        <v>43</v>
      </c>
      <c r="I50" s="46">
        <f>I51+I52+I53</f>
        <v>462976.64</v>
      </c>
      <c r="J50" s="46">
        <f>J51+J52+J53</f>
        <v>76883738.370000005</v>
      </c>
      <c r="K50" s="46">
        <f>K51+K52+K53</f>
        <v>109829230.72</v>
      </c>
      <c r="L50" s="46">
        <f>L51+L52+L53</f>
        <v>17007763</v>
      </c>
      <c r="M50" s="46">
        <f>M51+M52+M53</f>
        <v>6812300.9199999999</v>
      </c>
      <c r="N50" s="47" t="s">
        <v>86</v>
      </c>
      <c r="O50" s="42"/>
    </row>
    <row r="51" spans="1:16" s="48" customFormat="1" ht="20.100000000000001" customHeight="1" x14ac:dyDescent="0.45">
      <c r="A51" s="44"/>
      <c r="B51" s="43" t="s">
        <v>87</v>
      </c>
      <c r="C51" s="44"/>
      <c r="D51" s="45"/>
      <c r="E51" s="54">
        <v>40945673.009999998</v>
      </c>
      <c r="F51" s="54">
        <v>566369</v>
      </c>
      <c r="G51" s="54">
        <v>577486.36</v>
      </c>
      <c r="H51" s="61" t="s">
        <v>43</v>
      </c>
      <c r="I51" s="54">
        <v>251170</v>
      </c>
      <c r="J51" s="54">
        <v>62743888.369999997</v>
      </c>
      <c r="K51" s="54">
        <v>79794754.799999997</v>
      </c>
      <c r="L51" s="54">
        <v>12228023</v>
      </c>
      <c r="M51" s="54">
        <v>5169401.9400000004</v>
      </c>
      <c r="N51" s="43"/>
      <c r="O51" s="55" t="s">
        <v>88</v>
      </c>
    </row>
    <row r="52" spans="1:16" s="18" customFormat="1" ht="20.100000000000001" customHeight="1" x14ac:dyDescent="0.45">
      <c r="A52" s="37"/>
      <c r="B52" s="43" t="s">
        <v>89</v>
      </c>
      <c r="C52" s="37"/>
      <c r="D52" s="38"/>
      <c r="E52" s="49">
        <v>19629085.969999999</v>
      </c>
      <c r="F52" s="49">
        <v>84906.9</v>
      </c>
      <c r="G52" s="49">
        <v>600042.1</v>
      </c>
      <c r="H52" s="51" t="s">
        <v>43</v>
      </c>
      <c r="I52" s="49">
        <v>124085.64</v>
      </c>
      <c r="J52" s="49">
        <v>9237016</v>
      </c>
      <c r="K52" s="49">
        <v>18487134.920000002</v>
      </c>
      <c r="L52" s="49">
        <v>3598430</v>
      </c>
      <c r="M52" s="49">
        <v>807253.98</v>
      </c>
      <c r="N52" s="40"/>
      <c r="O52" s="50" t="s">
        <v>90</v>
      </c>
    </row>
    <row r="53" spans="1:16" s="18" customFormat="1" ht="20.100000000000001" customHeight="1" x14ac:dyDescent="0.45">
      <c r="A53" s="37"/>
      <c r="B53" s="40" t="s">
        <v>91</v>
      </c>
      <c r="C53" s="37"/>
      <c r="D53" s="38"/>
      <c r="E53" s="49">
        <v>84349</v>
      </c>
      <c r="F53" s="49">
        <v>432194</v>
      </c>
      <c r="G53" s="49">
        <v>235009</v>
      </c>
      <c r="H53" s="51" t="s">
        <v>43</v>
      </c>
      <c r="I53" s="49">
        <v>87721</v>
      </c>
      <c r="J53" s="49">
        <v>4902834</v>
      </c>
      <c r="K53" s="49">
        <v>11547341</v>
      </c>
      <c r="L53" s="49">
        <v>1181310</v>
      </c>
      <c r="M53" s="49">
        <v>835645</v>
      </c>
      <c r="N53" s="40"/>
      <c r="O53" s="50" t="s">
        <v>92</v>
      </c>
    </row>
    <row r="54" spans="1:16" s="18" customFormat="1" ht="20.100000000000001" customHeight="1" x14ac:dyDescent="0.45">
      <c r="A54" s="64" t="s">
        <v>93</v>
      </c>
      <c r="B54" s="40"/>
      <c r="C54" s="37"/>
      <c r="D54" s="38"/>
      <c r="E54" s="41">
        <f>E55+E56</f>
        <v>46149605.899999999</v>
      </c>
      <c r="F54" s="41">
        <f>F55+F56</f>
        <v>979201.6</v>
      </c>
      <c r="G54" s="41">
        <f>G55+G56</f>
        <v>784666.94</v>
      </c>
      <c r="H54" s="65" t="s">
        <v>43</v>
      </c>
      <c r="I54" s="41">
        <f>I55+I56</f>
        <v>259576.2</v>
      </c>
      <c r="J54" s="41">
        <f>J55+J56</f>
        <v>48286068</v>
      </c>
      <c r="K54" s="41">
        <f>K55+K56</f>
        <v>52243069.170000002</v>
      </c>
      <c r="L54" s="41">
        <f>L55+L56</f>
        <v>11284757.67</v>
      </c>
      <c r="M54" s="41">
        <f>M55+M56</f>
        <v>3194719.33</v>
      </c>
      <c r="N54" s="66" t="s">
        <v>94</v>
      </c>
      <c r="O54" s="64"/>
    </row>
    <row r="55" spans="1:16" s="18" customFormat="1" ht="20.100000000000001" customHeight="1" x14ac:dyDescent="0.45">
      <c r="A55" s="37"/>
      <c r="B55" s="43" t="s">
        <v>95</v>
      </c>
      <c r="C55" s="37"/>
      <c r="D55" s="38"/>
      <c r="E55" s="49">
        <v>28095906.32</v>
      </c>
      <c r="F55" s="49">
        <v>480167.6</v>
      </c>
      <c r="G55" s="49">
        <v>397090.14</v>
      </c>
      <c r="H55" s="51" t="s">
        <v>43</v>
      </c>
      <c r="I55" s="49">
        <v>48258</v>
      </c>
      <c r="J55" s="49">
        <v>37409815</v>
      </c>
      <c r="K55" s="49">
        <v>33398226.629999999</v>
      </c>
      <c r="L55" s="49">
        <v>8396070</v>
      </c>
      <c r="M55" s="49">
        <v>2116226.83</v>
      </c>
      <c r="N55" s="40"/>
      <c r="O55" s="50" t="s">
        <v>96</v>
      </c>
    </row>
    <row r="56" spans="1:16" s="18" customFormat="1" ht="20.100000000000001" customHeight="1" x14ac:dyDescent="0.45">
      <c r="A56" s="67"/>
      <c r="B56" s="68" t="s">
        <v>97</v>
      </c>
      <c r="C56" s="67"/>
      <c r="D56" s="69"/>
      <c r="E56" s="70">
        <v>18053699.579999998</v>
      </c>
      <c r="F56" s="57">
        <v>499034</v>
      </c>
      <c r="G56" s="57">
        <v>387576.8</v>
      </c>
      <c r="H56" s="71" t="s">
        <v>43</v>
      </c>
      <c r="I56" s="57">
        <v>211318.2</v>
      </c>
      <c r="J56" s="57">
        <v>10876253</v>
      </c>
      <c r="K56" s="57">
        <v>18844842.539999999</v>
      </c>
      <c r="L56" s="57">
        <v>2888687.67</v>
      </c>
      <c r="M56" s="57">
        <v>1078492.5</v>
      </c>
      <c r="N56" s="72"/>
      <c r="O56" s="73" t="s">
        <v>98</v>
      </c>
      <c r="P56" s="36"/>
    </row>
    <row r="59" spans="1:16" s="1" customFormat="1" x14ac:dyDescent="0.5">
      <c r="B59" s="2" t="s">
        <v>0</v>
      </c>
      <c r="C59" s="3">
        <v>19.2</v>
      </c>
      <c r="D59" s="2" t="s">
        <v>65</v>
      </c>
    </row>
    <row r="60" spans="1:16" s="4" customFormat="1" x14ac:dyDescent="0.5">
      <c r="B60" s="1" t="s">
        <v>2</v>
      </c>
      <c r="C60" s="3">
        <v>19.2</v>
      </c>
      <c r="D60" s="5" t="s">
        <v>66</v>
      </c>
    </row>
    <row r="61" spans="1:16" s="4" customFormat="1" ht="18" customHeight="1" x14ac:dyDescent="0.5">
      <c r="B61" s="1"/>
      <c r="C61" s="3"/>
      <c r="D61" s="5"/>
      <c r="O61" s="6" t="s">
        <v>4</v>
      </c>
    </row>
    <row r="62" spans="1:16" ht="5.25" customHeight="1" x14ac:dyDescent="0.5">
      <c r="P62" s="8"/>
    </row>
    <row r="63" spans="1:16" s="18" customFormat="1" ht="21" customHeight="1" x14ac:dyDescent="0.45">
      <c r="A63" s="9" t="s">
        <v>5</v>
      </c>
      <c r="B63" s="9"/>
      <c r="C63" s="9"/>
      <c r="D63" s="10"/>
      <c r="E63" s="11" t="s">
        <v>6</v>
      </c>
      <c r="F63" s="12"/>
      <c r="G63" s="12"/>
      <c r="H63" s="12"/>
      <c r="I63" s="12"/>
      <c r="J63" s="13"/>
      <c r="K63" s="14" t="s">
        <v>7</v>
      </c>
      <c r="L63" s="15"/>
      <c r="M63" s="15"/>
      <c r="N63" s="16" t="s">
        <v>8</v>
      </c>
      <c r="O63" s="17"/>
    </row>
    <row r="64" spans="1:16" s="18" customFormat="1" ht="21" customHeight="1" x14ac:dyDescent="0.45">
      <c r="A64" s="19"/>
      <c r="B64" s="19"/>
      <c r="C64" s="19"/>
      <c r="D64" s="20"/>
      <c r="E64" s="21" t="s">
        <v>9</v>
      </c>
      <c r="F64" s="22"/>
      <c r="G64" s="22"/>
      <c r="H64" s="22"/>
      <c r="I64" s="22"/>
      <c r="J64" s="23"/>
      <c r="K64" s="24" t="s">
        <v>10</v>
      </c>
      <c r="L64" s="25"/>
      <c r="M64" s="25"/>
      <c r="N64" s="26"/>
      <c r="O64" s="27"/>
    </row>
    <row r="65" spans="1:16" s="18" customFormat="1" ht="21" customHeight="1" x14ac:dyDescent="0.45">
      <c r="A65" s="19"/>
      <c r="B65" s="19"/>
      <c r="C65" s="19"/>
      <c r="D65" s="20"/>
      <c r="E65" s="28"/>
      <c r="F65" s="28" t="s">
        <v>11</v>
      </c>
      <c r="G65" s="28"/>
      <c r="H65" s="28"/>
      <c r="I65" s="28"/>
      <c r="J65" s="29"/>
      <c r="K65" s="30"/>
      <c r="L65" s="30" t="s">
        <v>7</v>
      </c>
      <c r="M65" s="30" t="s">
        <v>7</v>
      </c>
      <c r="N65" s="26"/>
      <c r="O65" s="27"/>
    </row>
    <row r="66" spans="1:16" s="18" customFormat="1" ht="21" customHeight="1" x14ac:dyDescent="0.45">
      <c r="A66" s="19"/>
      <c r="B66" s="19"/>
      <c r="C66" s="19"/>
      <c r="D66" s="20"/>
      <c r="E66" s="28" t="s">
        <v>12</v>
      </c>
      <c r="F66" s="28" t="s">
        <v>13</v>
      </c>
      <c r="G66" s="28" t="s">
        <v>14</v>
      </c>
      <c r="H66" s="28" t="s">
        <v>15</v>
      </c>
      <c r="I66" s="28" t="s">
        <v>16</v>
      </c>
      <c r="J66" s="30" t="s">
        <v>17</v>
      </c>
      <c r="K66" s="30" t="s">
        <v>18</v>
      </c>
      <c r="L66" s="30" t="s">
        <v>19</v>
      </c>
      <c r="M66" s="30" t="s">
        <v>20</v>
      </c>
      <c r="N66" s="26"/>
      <c r="O66" s="27"/>
    </row>
    <row r="67" spans="1:16" s="18" customFormat="1" ht="21" customHeight="1" x14ac:dyDescent="0.45">
      <c r="A67" s="19"/>
      <c r="B67" s="19"/>
      <c r="C67" s="19"/>
      <c r="D67" s="20"/>
      <c r="E67" s="28" t="s">
        <v>21</v>
      </c>
      <c r="F67" s="28" t="s">
        <v>22</v>
      </c>
      <c r="G67" s="28" t="s">
        <v>23</v>
      </c>
      <c r="H67" s="28" t="s">
        <v>24</v>
      </c>
      <c r="I67" s="28" t="s">
        <v>25</v>
      </c>
      <c r="J67" s="28" t="s">
        <v>26</v>
      </c>
      <c r="K67" s="30" t="s">
        <v>27</v>
      </c>
      <c r="L67" s="30" t="s">
        <v>28</v>
      </c>
      <c r="M67" s="30" t="s">
        <v>29</v>
      </c>
      <c r="N67" s="26"/>
      <c r="O67" s="27"/>
    </row>
    <row r="68" spans="1:16" s="18" customFormat="1" ht="21" customHeight="1" x14ac:dyDescent="0.45">
      <c r="A68" s="22"/>
      <c r="B68" s="22"/>
      <c r="C68" s="22"/>
      <c r="D68" s="23"/>
      <c r="E68" s="31" t="s">
        <v>30</v>
      </c>
      <c r="F68" s="32"/>
      <c r="G68" s="31"/>
      <c r="H68" s="31" t="s">
        <v>31</v>
      </c>
      <c r="I68" s="31"/>
      <c r="J68" s="31"/>
      <c r="K68" s="33" t="s">
        <v>10</v>
      </c>
      <c r="L68" s="33" t="s">
        <v>32</v>
      </c>
      <c r="M68" s="33" t="s">
        <v>33</v>
      </c>
      <c r="N68" s="34"/>
      <c r="O68" s="35"/>
      <c r="P68" s="36"/>
    </row>
    <row r="69" spans="1:16" s="18" customFormat="1" ht="3" customHeight="1" x14ac:dyDescent="0.45">
      <c r="A69" s="37"/>
      <c r="B69" s="37"/>
      <c r="C69" s="37"/>
      <c r="D69" s="38"/>
      <c r="E69" s="39"/>
      <c r="F69" s="39"/>
      <c r="G69" s="39"/>
      <c r="H69" s="39"/>
      <c r="I69" s="39"/>
      <c r="J69" s="39"/>
      <c r="K69" s="39"/>
      <c r="L69" s="39"/>
      <c r="M69" s="39"/>
      <c r="N69" s="40"/>
      <c r="O69" s="37"/>
    </row>
    <row r="70" spans="1:16" s="18" customFormat="1" ht="20.100000000000001" customHeight="1" x14ac:dyDescent="0.45">
      <c r="A70" s="64" t="s">
        <v>99</v>
      </c>
      <c r="B70" s="40"/>
      <c r="C70" s="37"/>
      <c r="D70" s="38"/>
      <c r="E70" s="41">
        <v>488944</v>
      </c>
      <c r="F70" s="41">
        <v>340225</v>
      </c>
      <c r="G70" s="41">
        <v>394836</v>
      </c>
      <c r="H70" s="65" t="s">
        <v>43</v>
      </c>
      <c r="I70" s="41">
        <v>248362</v>
      </c>
      <c r="J70" s="41">
        <v>10135987</v>
      </c>
      <c r="K70" s="41">
        <v>16881406</v>
      </c>
      <c r="L70" s="41">
        <v>2685199</v>
      </c>
      <c r="M70" s="41">
        <v>2897773</v>
      </c>
      <c r="N70" s="66" t="s">
        <v>100</v>
      </c>
      <c r="O70" s="37"/>
    </row>
    <row r="71" spans="1:16" s="18" customFormat="1" ht="20.100000000000001" customHeight="1" x14ac:dyDescent="0.45">
      <c r="A71" s="37"/>
      <c r="B71" s="40" t="s">
        <v>101</v>
      </c>
      <c r="C71" s="37"/>
      <c r="D71" s="38"/>
      <c r="E71" s="49">
        <v>488944</v>
      </c>
      <c r="F71" s="49">
        <v>340225</v>
      </c>
      <c r="G71" s="49">
        <v>394836</v>
      </c>
      <c r="H71" s="51" t="s">
        <v>43</v>
      </c>
      <c r="I71" s="49">
        <v>248362</v>
      </c>
      <c r="J71" s="49">
        <v>10135987</v>
      </c>
      <c r="K71" s="49">
        <v>16881406</v>
      </c>
      <c r="L71" s="49">
        <v>2685199</v>
      </c>
      <c r="M71" s="49">
        <v>2897773</v>
      </c>
      <c r="N71" s="40"/>
      <c r="O71" s="50" t="s">
        <v>102</v>
      </c>
    </row>
    <row r="72" spans="1:16" s="18" customFormat="1" ht="20.100000000000001" customHeight="1" x14ac:dyDescent="0.45">
      <c r="A72" s="64" t="s">
        <v>103</v>
      </c>
      <c r="B72" s="40"/>
      <c r="C72" s="37"/>
      <c r="D72" s="38"/>
      <c r="E72" s="46">
        <v>656144</v>
      </c>
      <c r="F72" s="46">
        <v>374020</v>
      </c>
      <c r="G72" s="46">
        <v>187196</v>
      </c>
      <c r="H72" s="63" t="s">
        <v>43</v>
      </c>
      <c r="I72" s="46">
        <v>48555</v>
      </c>
      <c r="J72" s="46">
        <v>9650048</v>
      </c>
      <c r="K72" s="46">
        <v>20119049</v>
      </c>
      <c r="L72" s="46">
        <v>1212860</v>
      </c>
      <c r="M72" s="46">
        <v>2601731</v>
      </c>
      <c r="N72" s="66" t="s">
        <v>104</v>
      </c>
      <c r="O72" s="64"/>
    </row>
    <row r="73" spans="1:16" s="48" customFormat="1" ht="20.100000000000001" customHeight="1" x14ac:dyDescent="0.45">
      <c r="A73" s="44"/>
      <c r="B73" s="43" t="s">
        <v>105</v>
      </c>
      <c r="C73" s="44"/>
      <c r="D73" s="44"/>
      <c r="E73" s="54">
        <v>656144</v>
      </c>
      <c r="F73" s="54">
        <v>374020</v>
      </c>
      <c r="G73" s="54">
        <v>187196</v>
      </c>
      <c r="H73" s="61" t="s">
        <v>43</v>
      </c>
      <c r="I73" s="54">
        <v>48555</v>
      </c>
      <c r="J73" s="54">
        <v>9650048</v>
      </c>
      <c r="K73" s="54">
        <v>20119049</v>
      </c>
      <c r="L73" s="54">
        <v>1212860</v>
      </c>
      <c r="M73" s="54">
        <v>2601731</v>
      </c>
      <c r="N73" s="43"/>
      <c r="O73" s="55" t="s">
        <v>106</v>
      </c>
    </row>
    <row r="74" spans="1:16" ht="9.75" customHeight="1" x14ac:dyDescent="0.5">
      <c r="A74" s="8"/>
      <c r="B74" s="8"/>
      <c r="C74" s="8"/>
      <c r="D74" s="8"/>
      <c r="E74" s="74"/>
      <c r="F74" s="74"/>
      <c r="G74" s="74"/>
      <c r="H74" s="74"/>
      <c r="I74" s="74"/>
      <c r="J74" s="74"/>
      <c r="K74" s="74"/>
      <c r="L74" s="74"/>
      <c r="M74" s="74"/>
      <c r="N74" s="8"/>
      <c r="O74" s="8"/>
      <c r="P74" s="8"/>
    </row>
    <row r="75" spans="1:16" x14ac:dyDescent="0.5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</row>
    <row r="76" spans="1:16" s="18" customFormat="1" ht="19.5" x14ac:dyDescent="0.45">
      <c r="A76" s="40"/>
      <c r="B76" s="76" t="s">
        <v>107</v>
      </c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1:16" s="18" customFormat="1" ht="19.5" x14ac:dyDescent="0.45">
      <c r="B77" s="60" t="s">
        <v>108</v>
      </c>
    </row>
  </sheetData>
  <mergeCells count="18">
    <mergeCell ref="A63:D68"/>
    <mergeCell ref="E63:J63"/>
    <mergeCell ref="K63:M63"/>
    <mergeCell ref="N63:O68"/>
    <mergeCell ref="E64:J64"/>
    <mergeCell ref="K64:M64"/>
    <mergeCell ref="A34:D39"/>
    <mergeCell ref="E34:J34"/>
    <mergeCell ref="K34:M34"/>
    <mergeCell ref="N34:O39"/>
    <mergeCell ref="E35:J35"/>
    <mergeCell ref="K35:M35"/>
    <mergeCell ref="A5:D10"/>
    <mergeCell ref="E5:J5"/>
    <mergeCell ref="K5:M5"/>
    <mergeCell ref="N5:O10"/>
    <mergeCell ref="E6:J6"/>
    <mergeCell ref="K6:M6"/>
  </mergeCells>
  <pageMargins left="0.55118110236220474" right="0.19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T-19.2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2017-05-25T06:18:49Z</dcterms:created>
  <dcterms:modified xsi:type="dcterms:W3CDTF">2017-05-25T06:18:57Z</dcterms:modified>
</cp:coreProperties>
</file>