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19.2" sheetId="1" r:id="rId1"/>
  </sheets>
  <calcPr calcId="125725"/>
</workbook>
</file>

<file path=xl/calcChain.xml><?xml version="1.0" encoding="utf-8"?>
<calcChain xmlns="http://schemas.openxmlformats.org/spreadsheetml/2006/main">
  <c r="E13" i="1"/>
  <c r="E12" s="1"/>
  <c r="G13"/>
  <c r="G12" s="1"/>
  <c r="I13"/>
  <c r="I12" s="1"/>
  <c r="K13"/>
  <c r="K12" s="1"/>
  <c r="M13"/>
  <c r="M12" s="1"/>
  <c r="O13"/>
  <c r="O12" s="1"/>
  <c r="Q13"/>
  <c r="Q12" s="1"/>
  <c r="S13"/>
  <c r="S12" s="1"/>
  <c r="U13"/>
  <c r="U12" s="1"/>
  <c r="E17"/>
  <c r="G17"/>
  <c r="I17"/>
  <c r="M17"/>
  <c r="O17"/>
  <c r="Q17"/>
  <c r="S17"/>
  <c r="U17"/>
  <c r="E19"/>
  <c r="G19"/>
  <c r="I19"/>
  <c r="M19"/>
  <c r="O19"/>
  <c r="Q19"/>
  <c r="S19"/>
  <c r="U19"/>
  <c r="E21"/>
  <c r="G21"/>
  <c r="I21"/>
  <c r="M21"/>
  <c r="O21"/>
  <c r="Q21"/>
  <c r="S21"/>
  <c r="U21"/>
  <c r="E23"/>
  <c r="G23"/>
  <c r="I23"/>
  <c r="K23"/>
  <c r="M23"/>
  <c r="O23"/>
  <c r="Q23"/>
  <c r="S23"/>
  <c r="U23"/>
  <c r="E25"/>
  <c r="G25"/>
  <c r="I25"/>
  <c r="K25"/>
  <c r="M25"/>
  <c r="O25"/>
  <c r="Q25"/>
  <c r="S25"/>
  <c r="U25"/>
  <c r="E44"/>
  <c r="G44"/>
  <c r="I44"/>
  <c r="M44"/>
  <c r="O44"/>
  <c r="Q44"/>
  <c r="S44"/>
  <c r="U44"/>
  <c r="E46"/>
  <c r="G46"/>
  <c r="I46"/>
  <c r="M46"/>
  <c r="O46"/>
  <c r="Q46"/>
  <c r="S46"/>
  <c r="U46"/>
  <c r="E48"/>
  <c r="G48"/>
  <c r="I48"/>
  <c r="M48"/>
  <c r="O48"/>
  <c r="Q48"/>
  <c r="S48"/>
  <c r="U48"/>
</calcChain>
</file>

<file path=xl/sharedStrings.xml><?xml version="1.0" encoding="utf-8"?>
<sst xmlns="http://schemas.openxmlformats.org/spreadsheetml/2006/main" count="148" uniqueCount="93">
  <si>
    <t xml:space="preserve"> Source:  Sa Kaeo Provincial Office of The Comptroller General</t>
  </si>
  <si>
    <t xml:space="preserve">     ที่มา:  สำนักงานคลังจังหวัดสระแก้ว</t>
  </si>
  <si>
    <t>Municipality Wang Thong</t>
  </si>
  <si>
    <t xml:space="preserve">               -</t>
  </si>
  <si>
    <t>เทศบาลตำบลวังทอง</t>
  </si>
  <si>
    <t>Municipality Wang Somboon</t>
  </si>
  <si>
    <t>เทศบาลตำบลวังสมบูรณ์</t>
  </si>
  <si>
    <t>Wang Somboon District</t>
  </si>
  <si>
    <t>อำเภอวังสมบูรณ์</t>
  </si>
  <si>
    <t>Municipality Khok Sung</t>
  </si>
  <si>
    <t>เทศบาลตำบลโคกสูง</t>
  </si>
  <si>
    <t>Khok Sung District</t>
  </si>
  <si>
    <t>อำเภอโคกสูง</t>
  </si>
  <si>
    <t>Municipality Khao Chakan</t>
  </si>
  <si>
    <t>เทศบาลตำบลเขาฉกรรจ์</t>
  </si>
  <si>
    <t>Khao Chakan District</t>
  </si>
  <si>
    <t xml:space="preserve">              -</t>
  </si>
  <si>
    <t>อำเภอเขาฉกรรจ์</t>
  </si>
  <si>
    <t>expenditure</t>
  </si>
  <si>
    <t>of investment</t>
  </si>
  <si>
    <t>Expenditure</t>
  </si>
  <si>
    <t>utilities</t>
  </si>
  <si>
    <t>duties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</si>
  <si>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</si>
  <si>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</si>
  <si>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</si>
  <si>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</si>
  <si>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</si>
  <si>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</si>
  <si>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</si>
  <si>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</t>
  </si>
  <si>
    <t>Taxes and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</si>
  <si>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</si>
  <si>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</si>
  <si>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</si>
  <si>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</si>
  <si>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</si>
  <si>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</si>
  <si>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</si>
  <si>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</si>
  <si>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</si>
  <si>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>รายจ่าย</t>
  </si>
  <si>
    <t>ค่าธรรมเนียม</t>
  </si>
  <si>
    <t>Revenue</t>
  </si>
  <si>
    <t>District/municipality</t>
  </si>
  <si>
    <t xml:space="preserve">รายได้ </t>
  </si>
  <si>
    <t>อำเภอ/เทศบาล</t>
  </si>
  <si>
    <t>(บาท  Baht)</t>
  </si>
  <si>
    <t>Actual Revenue and Expenditure of Municipality by Type, District and Municipality: Fiscal Year 2015 (Cont.)</t>
  </si>
  <si>
    <t>Table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</si>
  <si>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</si>
  <si>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 xml:space="preserve">ตาราง   </t>
  </si>
  <si>
    <t>Municipality Banmainongchai</t>
  </si>
  <si>
    <t xml:space="preserve">                 -</t>
  </si>
  <si>
    <t>เทศบาลตำบลบ้านใหม่หนองไทร</t>
  </si>
  <si>
    <t>Municipality Phak Huay</t>
  </si>
  <si>
    <t>เทศบาลตำบลฟากห้วย</t>
  </si>
  <si>
    <t>Municipality Pa Rai</t>
  </si>
  <si>
    <t>เทศบาลตำบลป่าไร่</t>
  </si>
  <si>
    <t>Municipality Ban Dan</t>
  </si>
  <si>
    <t>เทศบาลตำบลบ้านด่าน</t>
  </si>
  <si>
    <t>Municipality Aranyaprathet</t>
  </si>
  <si>
    <t>เทศบาลเมืองอรัญญประเทศ</t>
  </si>
  <si>
    <t>Aranyaprathet District</t>
  </si>
  <si>
    <t>อำเภออรัญประเทศ</t>
  </si>
  <si>
    <t>Municipality Wattana Nakhon</t>
  </si>
  <si>
    <t>เทศบาลตำบลวัฒนานคร</t>
  </si>
  <si>
    <t>Wattana Nakhon District</t>
  </si>
  <si>
    <t>อำเภอวัฒนานคร</t>
  </si>
  <si>
    <t>Municipality Wang Nam Yen</t>
  </si>
  <si>
    <t>เทศบาลเมืองวังน้ำเย็น</t>
  </si>
  <si>
    <t>Wang Nam Yen District</t>
  </si>
  <si>
    <t>อำเภอวังน้ำเย็น</t>
  </si>
  <si>
    <t>Municipality Ta Phraya</t>
  </si>
  <si>
    <t>เทศบาลตำบลตาพระยา</t>
  </si>
  <si>
    <t>Ta Phraya District</t>
  </si>
  <si>
    <t>อำเภอตาพระยา</t>
  </si>
  <si>
    <t>Municipality Klong Hat</t>
  </si>
  <si>
    <t>เทศบาลตำบลคลองหาด</t>
  </si>
  <si>
    <t>Klong Hat District</t>
  </si>
  <si>
    <t>อำเภอคลองหาด</t>
  </si>
  <si>
    <t>Municipality Sala Lamduan</t>
  </si>
  <si>
    <t>เทศบาลตำบลศาลาลำดวน</t>
  </si>
  <si>
    <t>Municipality Tha Kasem</t>
  </si>
  <si>
    <t>เทศบาลตำบลท่าเกษม</t>
  </si>
  <si>
    <t>Municipality Muang Sa Kaeo</t>
  </si>
  <si>
    <t>เทศบาลเมืองสระแก้ว</t>
  </si>
  <si>
    <t>Muang Sa Kaeo District</t>
  </si>
  <si>
    <t>อำเภอเมืองสระแก้ว</t>
  </si>
  <si>
    <t>Total</t>
  </si>
  <si>
    <t>รวมยอด</t>
  </si>
  <si>
    <t>Actual Revenue and Expenditure of Municipality by Type, District and Municipality: Fiscal Year 2015</t>
  </si>
  <si>
    <t>รายรับ และรายจ่ายจริงของเทศบาล จำแนกตามประเภท เป็นรายอำเภอ และเทศบาล ปีงบประมาณ 2558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</si>
</sst>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???,???,???.00"/>
    <numFmt numFmtId="188" formatCode="?,???,???,???.00"/>
    <numFmt numFmtId="189" formatCode="?,???,???.00"/>
    <numFmt numFmtId="190" formatCode="??,???,???.00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5" fillId="2" borderId="2" xfId="1" applyNumberFormat="1" applyFont="1" applyFill="1" applyBorder="1" applyAlignment="1">
      <alignment horizontal="center"/>
    </xf>
    <xf numFmtId="43" fontId="5" fillId="2" borderId="3" xfId="1" applyNumberFormat="1" applyFont="1" applyFill="1" applyBorder="1" applyAlignment="1">
      <alignment horizontal="center"/>
    </xf>
    <xf numFmtId="0" fontId="3" fillId="0" borderId="2" xfId="0" applyFont="1" applyBorder="1"/>
    <xf numFmtId="0" fontId="6" fillId="0" borderId="0" xfId="0" applyFont="1" applyBorder="1"/>
    <xf numFmtId="187" fontId="6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8" fontId="6" fillId="0" borderId="4" xfId="1" applyNumberFormat="1" applyFont="1" applyBorder="1" applyAlignment="1">
      <alignment horizontal="center"/>
    </xf>
    <xf numFmtId="188" fontId="6" fillId="0" borderId="5" xfId="1" applyNumberFormat="1" applyFont="1" applyBorder="1" applyAlignment="1">
      <alignment horizontal="center"/>
    </xf>
    <xf numFmtId="189" fontId="6" fillId="0" borderId="4" xfId="1" applyNumberFormat="1" applyFont="1" applyBorder="1" applyAlignment="1">
      <alignment horizontal="center"/>
    </xf>
    <xf numFmtId="189" fontId="6" fillId="0" borderId="5" xfId="1" applyNumberFormat="1" applyFont="1" applyBorder="1" applyAlignment="1">
      <alignment horizontal="center"/>
    </xf>
    <xf numFmtId="189" fontId="3" fillId="0" borderId="4" xfId="0" applyNumberFormat="1" applyFont="1" applyBorder="1" applyAlignment="1">
      <alignment horizontal="center"/>
    </xf>
    <xf numFmtId="189" fontId="3" fillId="0" borderId="5" xfId="0" applyNumberFormat="1" applyFont="1" applyBorder="1" applyAlignment="1">
      <alignment horizontal="center"/>
    </xf>
    <xf numFmtId="190" fontId="6" fillId="0" borderId="4" xfId="1" applyNumberFormat="1" applyFont="1" applyBorder="1" applyAlignment="1">
      <alignment horizontal="center"/>
    </xf>
    <xf numFmtId="190" fontId="6" fillId="0" borderId="5" xfId="1" applyNumberFormat="1" applyFont="1" applyBorder="1" applyAlignment="1">
      <alignment horizontal="center"/>
    </xf>
    <xf numFmtId="0" fontId="3" fillId="0" borderId="4" xfId="0" applyFont="1" applyBorder="1"/>
    <xf numFmtId="0" fontId="6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2" borderId="0" xfId="0" applyFont="1" applyFill="1" applyBorder="1"/>
    <xf numFmtId="0" fontId="7" fillId="2" borderId="0" xfId="0" applyFont="1" applyFill="1"/>
    <xf numFmtId="187" fontId="5" fillId="2" borderId="4" xfId="1" applyNumberFormat="1" applyFont="1" applyFill="1" applyBorder="1" applyAlignment="1">
      <alignment horizontal="center"/>
    </xf>
    <xf numFmtId="187" fontId="5" fillId="2" borderId="5" xfId="1" applyNumberFormat="1" applyFont="1" applyFill="1" applyBorder="1" applyAlignment="1">
      <alignment horizontal="center"/>
    </xf>
    <xf numFmtId="188" fontId="5" fillId="2" borderId="4" xfId="1" applyNumberFormat="1" applyFont="1" applyFill="1" applyBorder="1" applyAlignment="1">
      <alignment horizontal="center"/>
    </xf>
    <xf numFmtId="188" fontId="5" fillId="2" borderId="5" xfId="1" applyNumberFormat="1" applyFont="1" applyFill="1" applyBorder="1" applyAlignment="1">
      <alignment horizontal="center"/>
    </xf>
    <xf numFmtId="189" fontId="5" fillId="2" borderId="4" xfId="1" applyNumberFormat="1" applyFont="1" applyFill="1" applyBorder="1" applyAlignment="1">
      <alignment horizontal="center"/>
    </xf>
    <xf numFmtId="189" fontId="5" fillId="2" borderId="5" xfId="1" applyNumberFormat="1" applyFont="1" applyFill="1" applyBorder="1" applyAlignment="1">
      <alignment horizontal="center"/>
    </xf>
    <xf numFmtId="190" fontId="5" fillId="2" borderId="4" xfId="1" applyNumberFormat="1" applyFont="1" applyFill="1" applyBorder="1" applyAlignment="1">
      <alignment horizontal="center"/>
    </xf>
    <xf numFmtId="190" fontId="5" fillId="2" borderId="5" xfId="1" applyNumberFormat="1" applyFont="1" applyFill="1" applyBorder="1" applyAlignment="1">
      <alignment horizontal="center"/>
    </xf>
    <xf numFmtId="190" fontId="5" fillId="0" borderId="4" xfId="1" applyNumberFormat="1" applyFont="1" applyBorder="1" applyAlignment="1">
      <alignment horizontal="center"/>
    </xf>
    <xf numFmtId="190" fontId="5" fillId="0" borderId="5" xfId="1" applyNumberFormat="1" applyFon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Border="1"/>
    <xf numFmtId="0" fontId="3" fillId="2" borderId="0" xfId="0" applyFont="1" applyFill="1"/>
    <xf numFmtId="187" fontId="6" fillId="2" borderId="4" xfId="1" applyNumberFormat="1" applyFont="1" applyFill="1" applyBorder="1" applyAlignment="1">
      <alignment horizontal="center"/>
    </xf>
    <xf numFmtId="187" fontId="6" fillId="2" borderId="5" xfId="1" applyNumberFormat="1" applyFont="1" applyFill="1" applyBorder="1" applyAlignment="1">
      <alignment horizontal="center"/>
    </xf>
    <xf numFmtId="188" fontId="6" fillId="2" borderId="4" xfId="1" applyNumberFormat="1" applyFont="1" applyFill="1" applyBorder="1" applyAlignment="1">
      <alignment horizontal="center"/>
    </xf>
    <xf numFmtId="188" fontId="6" fillId="2" borderId="5" xfId="1" applyNumberFormat="1" applyFont="1" applyFill="1" applyBorder="1" applyAlignment="1">
      <alignment horizontal="center"/>
    </xf>
    <xf numFmtId="189" fontId="6" fillId="2" borderId="4" xfId="1" applyNumberFormat="1" applyFont="1" applyFill="1" applyBorder="1" applyAlignment="1">
      <alignment horizontal="center"/>
    </xf>
    <xf numFmtId="189" fontId="6" fillId="2" borderId="5" xfId="1" applyNumberFormat="1" applyFont="1" applyFill="1" applyBorder="1" applyAlignment="1">
      <alignment horizontal="center"/>
    </xf>
    <xf numFmtId="190" fontId="6" fillId="2" borderId="4" xfId="1" applyNumberFormat="1" applyFont="1" applyFill="1" applyBorder="1" applyAlignment="1">
      <alignment horizontal="center"/>
    </xf>
    <xf numFmtId="190" fontId="6" fillId="2" borderId="5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87" fontId="3" fillId="2" borderId="4" xfId="0" applyNumberFormat="1" applyFont="1" applyFill="1" applyBorder="1" applyAlignment="1">
      <alignment horizontal="center"/>
    </xf>
    <xf numFmtId="187" fontId="3" fillId="2" borderId="5" xfId="0" applyNumberFormat="1" applyFont="1" applyFill="1" applyBorder="1" applyAlignment="1">
      <alignment horizontal="center"/>
    </xf>
    <xf numFmtId="188" fontId="3" fillId="2" borderId="4" xfId="0" applyNumberFormat="1" applyFont="1" applyFill="1" applyBorder="1" applyAlignment="1">
      <alignment horizontal="center"/>
    </xf>
    <xf numFmtId="188" fontId="3" fillId="2" borderId="5" xfId="0" applyNumberFormat="1" applyFont="1" applyFill="1" applyBorder="1" applyAlignment="1">
      <alignment horizontal="center"/>
    </xf>
    <xf numFmtId="189" fontId="3" fillId="2" borderId="4" xfId="0" applyNumberFormat="1" applyFont="1" applyFill="1" applyBorder="1" applyAlignment="1">
      <alignment horizontal="center"/>
    </xf>
    <xf numFmtId="189" fontId="3" fillId="2" borderId="5" xfId="0" applyNumberFormat="1" applyFont="1" applyFill="1" applyBorder="1" applyAlignment="1">
      <alignment horizontal="center"/>
    </xf>
    <xf numFmtId="190" fontId="3" fillId="2" borderId="4" xfId="0" applyNumberFormat="1" applyFont="1" applyFill="1" applyBorder="1" applyAlignment="1">
      <alignment horizontal="center"/>
    </xf>
    <xf numFmtId="190" fontId="3" fillId="2" borderId="5" xfId="0" applyNumberFormat="1" applyFont="1" applyFill="1" applyBorder="1" applyAlignment="1">
      <alignment horizontal="center"/>
    </xf>
    <xf numFmtId="0" fontId="7" fillId="2" borderId="0" xfId="0" applyFont="1" applyFill="1" applyBorder="1"/>
    <xf numFmtId="187" fontId="5" fillId="2" borderId="6" xfId="1" applyNumberFormat="1" applyFont="1" applyFill="1" applyBorder="1" applyAlignment="1">
      <alignment horizontal="center"/>
    </xf>
    <xf numFmtId="187" fontId="5" fillId="2" borderId="7" xfId="1" applyNumberFormat="1" applyFont="1" applyFill="1" applyBorder="1" applyAlignment="1">
      <alignment horizontal="center"/>
    </xf>
    <xf numFmtId="188" fontId="5" fillId="2" borderId="6" xfId="1" applyNumberFormat="1" applyFont="1" applyFill="1" applyBorder="1" applyAlignment="1">
      <alignment horizontal="center"/>
    </xf>
    <xf numFmtId="188" fontId="5" fillId="2" borderId="7" xfId="1" applyNumberFormat="1" applyFont="1" applyFill="1" applyBorder="1" applyAlignment="1">
      <alignment horizontal="center"/>
    </xf>
    <xf numFmtId="189" fontId="5" fillId="2" borderId="6" xfId="1" applyNumberFormat="1" applyFont="1" applyFill="1" applyBorder="1" applyAlignment="1">
      <alignment horizontal="center"/>
    </xf>
    <xf numFmtId="189" fontId="5" fillId="2" borderId="7" xfId="1" applyNumberFormat="1" applyFont="1" applyFill="1" applyBorder="1" applyAlignment="1">
      <alignment horizontal="center"/>
    </xf>
    <xf numFmtId="189" fontId="7" fillId="0" borderId="4" xfId="0" applyNumberFormat="1" applyFont="1" applyBorder="1" applyAlignment="1">
      <alignment horizontal="center"/>
    </xf>
    <xf numFmtId="189" fontId="7" fillId="0" borderId="5" xfId="0" applyNumberFormat="1" applyFont="1" applyBorder="1" applyAlignment="1">
      <alignment horizontal="center"/>
    </xf>
    <xf numFmtId="190" fontId="5" fillId="2" borderId="6" xfId="1" applyNumberFormat="1" applyFont="1" applyFill="1" applyBorder="1" applyAlignment="1">
      <alignment horizontal="center"/>
    </xf>
    <xf numFmtId="190" fontId="5" fillId="2" borderId="7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4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6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6" xfId="0" applyFont="1" applyBorder="1" applyAlignment="1">
      <alignment horizontal="center" vertical="center" shrinkToFit="1"/>
    </xf>
    <xf numFmtId="0" fontId="8" fillId="0" borderId="0" xfId="0" applyFont="1" applyBorder="1"/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left"/>
    </xf>
    <xf numFmtId="191" fontId="9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188" fontId="6" fillId="0" borderId="0" xfId="1" applyNumberFormat="1" applyFont="1" applyBorder="1" applyAlignment="1">
      <alignment horizontal="center"/>
    </xf>
    <xf numFmtId="189" fontId="6" fillId="0" borderId="0" xfId="1" applyNumberFormat="1" applyFont="1" applyBorder="1" applyAlignment="1">
      <alignment horizontal="center"/>
    </xf>
    <xf numFmtId="189" fontId="3" fillId="0" borderId="0" xfId="0" applyNumberFormat="1" applyFont="1" applyBorder="1" applyAlignment="1">
      <alignment horizontal="center"/>
    </xf>
    <xf numFmtId="190" fontId="3" fillId="0" borderId="0" xfId="0" applyNumberFormat="1" applyFont="1" applyBorder="1" applyAlignment="1">
      <alignment horizontal="center"/>
    </xf>
    <xf numFmtId="190" fontId="6" fillId="0" borderId="0" xfId="1" applyNumberFormat="1" applyFont="1" applyBorder="1" applyAlignment="1">
      <alignment horizontal="center"/>
    </xf>
    <xf numFmtId="190" fontId="3" fillId="0" borderId="4" xfId="0" applyNumberFormat="1" applyFont="1" applyBorder="1" applyAlignment="1">
      <alignment horizontal="center"/>
    </xf>
    <xf numFmtId="190" fontId="3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187" fontId="3" fillId="0" borderId="5" xfId="0" applyNumberFormat="1" applyFont="1" applyBorder="1" applyAlignment="1">
      <alignment horizontal="center"/>
    </xf>
    <xf numFmtId="188" fontId="3" fillId="0" borderId="4" xfId="0" applyNumberFormat="1" applyFont="1" applyBorder="1" applyAlignment="1">
      <alignment horizontal="center"/>
    </xf>
    <xf numFmtId="188" fontId="3" fillId="0" borderId="5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188" fontId="5" fillId="0" borderId="5" xfId="1" applyNumberFormat="1" applyFont="1" applyBorder="1" applyAlignment="1">
      <alignment horizontal="center"/>
    </xf>
    <xf numFmtId="189" fontId="5" fillId="0" borderId="4" xfId="1" applyNumberFormat="1" applyFont="1" applyBorder="1" applyAlignment="1">
      <alignment horizontal="center"/>
    </xf>
    <xf numFmtId="189" fontId="5" fillId="0" borderId="5" xfId="1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54"/>
  <sheetViews>
    <sheetView showGridLines="0" tabSelected="1" topLeftCell="A25" zoomScaleNormal="100" workbookViewId="0">
      <selection activeCell="A3" sqref="A3:IV3"/>
    </sheetView>
  </sheetViews>
  <sheetFormatPr defaultRowHeight="18.75"/>
  <cols>
    <col min="1" max="1" width="1" style="1" customWidth="1"/>
    <col min="2" max="2" width="6" style="1" customWidth="1"/>
    <col min="3" max="3" width="4.5703125" style="1" customWidth="1"/>
    <col min="4" max="4" width="10.42578125" style="1" customWidth="1"/>
    <col min="5" max="5" width="11.7109375" style="1" customWidth="1"/>
    <col min="6" max="6" width="1.7109375" style="1" customWidth="1"/>
    <col min="7" max="7" width="10.7109375" style="1" customWidth="1"/>
    <col min="8" max="8" width="1.7109375" style="1" customWidth="1"/>
    <col min="9" max="9" width="10.7109375" style="1" customWidth="1"/>
    <col min="10" max="10" width="1.7109375" style="1" customWidth="1"/>
    <col min="11" max="11" width="9.7109375" style="1" customWidth="1"/>
    <col min="12" max="12" width="1.7109375" style="1" customWidth="1"/>
    <col min="13" max="13" width="9.7109375" style="1" customWidth="1"/>
    <col min="14" max="14" width="1.7109375" style="1" customWidth="1"/>
    <col min="15" max="15" width="11.7109375" style="1" customWidth="1"/>
    <col min="16" max="16" width="1.7109375" style="1" customWidth="1"/>
    <col min="17" max="17" width="11.7109375" style="1" customWidth="1"/>
    <col min="18" max="18" width="1.7109375" style="1" customWidth="1"/>
    <col min="19" max="19" width="12.7109375" style="1" customWidth="1"/>
    <col min="20" max="20" width="1.7109375" style="1" customWidth="1"/>
    <col min="21" max="21" width="11.7109375" style="1" customWidth="1"/>
    <col min="22" max="22" width="1.7109375" style="1" customWidth="1"/>
    <col min="23" max="23" width="1.28515625" style="1" customWidth="1"/>
    <col min="24" max="24" width="20.7109375" style="1" customWidth="1"/>
    <col min="25" max="25" width="2.28515625" style="1" customWidth="1"/>
    <col min="26" max="26" width="5.140625" style="1" customWidth="1"/>
    <col min="27" max="16384" width="9.140625" style="1"/>
  </cols>
  <sheetData>
    <row r="1" spans="1:24" s="97" customFormat="1">
      <c r="B1" s="98" t="s">
        <v>51</v>
      </c>
      <c r="C1" s="96">
        <v>19.2</v>
      </c>
      <c r="D1" s="98" t="s">
        <v>92</v>
      </c>
    </row>
    <row r="2" spans="1:24" s="93" customFormat="1" ht="18.75" customHeight="1">
      <c r="B2" s="97" t="s">
        <v>49</v>
      </c>
      <c r="C2" s="96">
        <v>19.2</v>
      </c>
      <c r="D2" s="95" t="s">
        <v>91</v>
      </c>
    </row>
    <row r="3" spans="1:24" s="93" customFormat="1" ht="15.95" customHeight="1">
      <c r="B3" s="97"/>
      <c r="C3" s="96"/>
      <c r="D3" s="95"/>
      <c r="X3" s="94" t="s">
        <v>47</v>
      </c>
    </row>
    <row r="4" spans="1:24" ht="6" customHeight="1"/>
    <row r="5" spans="1:24" s="2" customFormat="1" ht="19.5" customHeight="1">
      <c r="A5" s="87" t="s">
        <v>46</v>
      </c>
      <c r="B5" s="87"/>
      <c r="C5" s="87"/>
      <c r="D5" s="92"/>
      <c r="E5" s="91" t="s">
        <v>45</v>
      </c>
      <c r="F5" s="90"/>
      <c r="G5" s="90"/>
      <c r="H5" s="90"/>
      <c r="I5" s="90"/>
      <c r="J5" s="90"/>
      <c r="K5" s="90"/>
      <c r="L5" s="90"/>
      <c r="M5" s="90"/>
      <c r="N5" s="90"/>
      <c r="O5" s="90"/>
      <c r="P5" s="89"/>
      <c r="Q5" s="81" t="s">
        <v>41</v>
      </c>
      <c r="R5" s="88"/>
      <c r="S5" s="88"/>
      <c r="T5" s="88"/>
      <c r="U5" s="88"/>
      <c r="V5" s="80"/>
      <c r="W5" s="87" t="s">
        <v>44</v>
      </c>
      <c r="X5" s="86"/>
    </row>
    <row r="6" spans="1:24" s="2" customFormat="1" ht="19.5" customHeight="1">
      <c r="A6" s="79"/>
      <c r="B6" s="79"/>
      <c r="C6" s="79"/>
      <c r="D6" s="78"/>
      <c r="E6" s="85" t="s">
        <v>43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3"/>
      <c r="Q6" s="84" t="s">
        <v>20</v>
      </c>
      <c r="R6" s="83"/>
      <c r="S6" s="83"/>
      <c r="T6" s="83"/>
      <c r="U6" s="83"/>
      <c r="V6" s="82"/>
      <c r="W6" s="75"/>
      <c r="X6" s="75"/>
    </row>
    <row r="7" spans="1:24" s="2" customFormat="1" ht="19.7" customHeight="1">
      <c r="A7" s="79"/>
      <c r="B7" s="79"/>
      <c r="C7" s="79"/>
      <c r="D7" s="78"/>
      <c r="E7" s="81"/>
      <c r="F7" s="80"/>
      <c r="G7" s="81" t="s">
        <v>42</v>
      </c>
      <c r="H7" s="80"/>
      <c r="I7" s="81"/>
      <c r="J7" s="80"/>
      <c r="K7" s="81"/>
      <c r="L7" s="80"/>
      <c r="M7" s="81"/>
      <c r="N7" s="80"/>
      <c r="O7" s="81"/>
      <c r="P7" s="80"/>
      <c r="Q7" s="77"/>
      <c r="R7" s="76"/>
      <c r="S7" s="77" t="s">
        <v>41</v>
      </c>
      <c r="T7" s="76"/>
      <c r="U7" s="81" t="s">
        <v>41</v>
      </c>
      <c r="V7" s="80"/>
      <c r="W7" s="75"/>
      <c r="X7" s="75"/>
    </row>
    <row r="8" spans="1:24" s="2" customFormat="1" ht="19.7" customHeight="1">
      <c r="A8" s="79"/>
      <c r="B8" s="79"/>
      <c r="C8" s="79"/>
      <c r="D8" s="78"/>
      <c r="E8" s="77" t="s">
        <v>40</v>
      </c>
      <c r="F8" s="76"/>
      <c r="G8" s="77" t="s">
        <v>39</v>
      </c>
      <c r="H8" s="76"/>
      <c r="I8" s="77" t="s">
        <v>38</v>
      </c>
      <c r="J8" s="76"/>
      <c r="K8" s="77" t="s">
        <v>37</v>
      </c>
      <c r="L8" s="76"/>
      <c r="M8" s="77" t="s">
        <v>36</v>
      </c>
      <c r="N8" s="76"/>
      <c r="O8" s="77" t="s">
        <v>35</v>
      </c>
      <c r="P8" s="76"/>
      <c r="Q8" s="77" t="s">
        <v>34</v>
      </c>
      <c r="R8" s="76"/>
      <c r="S8" s="77" t="s">
        <v>33</v>
      </c>
      <c r="T8" s="76"/>
      <c r="U8" s="77" t="s">
        <v>32</v>
      </c>
      <c r="V8" s="76"/>
      <c r="W8" s="75"/>
      <c r="X8" s="75"/>
    </row>
    <row r="9" spans="1:24" s="2" customFormat="1" ht="19.7" customHeight="1">
      <c r="A9" s="79"/>
      <c r="B9" s="79"/>
      <c r="C9" s="79"/>
      <c r="D9" s="78"/>
      <c r="E9" s="77" t="s">
        <v>31</v>
      </c>
      <c r="F9" s="76"/>
      <c r="G9" s="77" t="s">
        <v>30</v>
      </c>
      <c r="H9" s="76"/>
      <c r="I9" s="77" t="s">
        <v>29</v>
      </c>
      <c r="J9" s="76"/>
      <c r="K9" s="77" t="s">
        <v>28</v>
      </c>
      <c r="L9" s="76"/>
      <c r="M9" s="77" t="s">
        <v>27</v>
      </c>
      <c r="N9" s="76"/>
      <c r="O9" s="77" t="s">
        <v>26</v>
      </c>
      <c r="P9" s="76"/>
      <c r="Q9" s="77" t="s">
        <v>25</v>
      </c>
      <c r="R9" s="76"/>
      <c r="S9" s="77" t="s">
        <v>24</v>
      </c>
      <c r="T9" s="76"/>
      <c r="U9" s="77" t="s">
        <v>23</v>
      </c>
      <c r="V9" s="76"/>
      <c r="W9" s="75"/>
      <c r="X9" s="75"/>
    </row>
    <row r="10" spans="1:24" s="2" customFormat="1" ht="19.7" customHeight="1">
      <c r="A10" s="74"/>
      <c r="B10" s="74"/>
      <c r="C10" s="74"/>
      <c r="D10" s="73"/>
      <c r="E10" s="72" t="s">
        <v>22</v>
      </c>
      <c r="F10" s="71"/>
      <c r="G10" s="7"/>
      <c r="H10" s="6"/>
      <c r="I10" s="72"/>
      <c r="J10" s="71"/>
      <c r="K10" s="72" t="s">
        <v>21</v>
      </c>
      <c r="L10" s="71"/>
      <c r="M10" s="72"/>
      <c r="N10" s="71"/>
      <c r="O10" s="72"/>
      <c r="P10" s="71"/>
      <c r="Q10" s="72" t="s">
        <v>20</v>
      </c>
      <c r="R10" s="71"/>
      <c r="S10" s="72" t="s">
        <v>19</v>
      </c>
      <c r="T10" s="71"/>
      <c r="U10" s="72" t="s">
        <v>18</v>
      </c>
      <c r="V10" s="71"/>
      <c r="W10" s="70"/>
      <c r="X10" s="70"/>
    </row>
    <row r="11" spans="1:24" s="2" customFormat="1" ht="3" customHeight="1">
      <c r="A11" s="99"/>
      <c r="B11" s="99"/>
      <c r="C11" s="99"/>
      <c r="D11" s="108"/>
      <c r="E11" s="129"/>
      <c r="F11" s="128"/>
      <c r="G11" s="129"/>
      <c r="H11" s="128"/>
      <c r="I11" s="129"/>
      <c r="J11" s="128"/>
      <c r="K11" s="129"/>
      <c r="L11" s="128"/>
      <c r="M11" s="129"/>
      <c r="N11" s="128"/>
      <c r="O11" s="129"/>
      <c r="P11" s="128"/>
      <c r="Q11" s="129"/>
      <c r="R11" s="128"/>
      <c r="S11" s="129"/>
      <c r="T11" s="128"/>
      <c r="U11" s="129"/>
      <c r="V11" s="128"/>
      <c r="W11" s="4"/>
      <c r="X11" s="99"/>
    </row>
    <row r="12" spans="1:24" s="2" customFormat="1" ht="20.45" customHeight="1">
      <c r="A12" s="127" t="s">
        <v>90</v>
      </c>
      <c r="B12" s="127"/>
      <c r="C12" s="127"/>
      <c r="D12" s="126"/>
      <c r="E12" s="37">
        <f>SUM(E13,E17,E19,E21,E23,E25,E44,E46,E48)</f>
        <v>41727481.249999993</v>
      </c>
      <c r="F12" s="36"/>
      <c r="G12" s="37">
        <f>SUM(G13,G17,G19,G21,G23,G25,G44,G46,G48)</f>
        <v>23218350.169999998</v>
      </c>
      <c r="H12" s="36"/>
      <c r="I12" s="37">
        <f>SUM(I13,I17,I19,I21,I23,I25,I44,I46,I48)</f>
        <v>19079453.02</v>
      </c>
      <c r="J12" s="36"/>
      <c r="K12" s="125">
        <f>SUM(K13,K17,K19,K21,K23,K25,K44,K46,K48)</f>
        <v>4137557.66</v>
      </c>
      <c r="L12" s="124"/>
      <c r="M12" s="125">
        <f>SUM(M13,M17,M19,M21,M23,M25,M44,M46,M48)</f>
        <v>6411315.7399999993</v>
      </c>
      <c r="N12" s="124"/>
      <c r="O12" s="121">
        <f>SUM(O13,O17,O19,O21,O23,O25,O44,O46,O48)</f>
        <v>113171984.65000001</v>
      </c>
      <c r="P12" s="120"/>
      <c r="Q12" s="121">
        <f>SUM(Q13,Q17,Q19,Q21,Q23,Q25,Q44,Q46,Q48)</f>
        <v>254463965.70999998</v>
      </c>
      <c r="R12" s="120"/>
      <c r="S12" s="123">
        <f>SUM(S13,S17,S19,S21,S23,S25,S44,S46,S48)</f>
        <v>1522221537.6700001</v>
      </c>
      <c r="T12" s="122"/>
      <c r="U12" s="121">
        <f>SUM(U13,U17,U19,U21,U23,U25,U44,U46,U48)</f>
        <v>116479310.72</v>
      </c>
      <c r="V12" s="120"/>
      <c r="W12" s="4"/>
      <c r="X12" s="119" t="s">
        <v>89</v>
      </c>
    </row>
    <row r="13" spans="1:24" s="2" customFormat="1" ht="20.45" customHeight="1">
      <c r="A13" s="118" t="s">
        <v>88</v>
      </c>
      <c r="B13" s="116"/>
      <c r="C13" s="116"/>
      <c r="D13" s="117"/>
      <c r="E13" s="35">
        <f>SUM(E14:E16)</f>
        <v>14408357.090000002</v>
      </c>
      <c r="F13" s="34"/>
      <c r="G13" s="35">
        <f>SUM(G14:G16)</f>
        <v>5486290.5999999996</v>
      </c>
      <c r="H13" s="34"/>
      <c r="I13" s="35">
        <f>SUM(I14:I16)</f>
        <v>2027404.3</v>
      </c>
      <c r="J13" s="34"/>
      <c r="K13" s="33">
        <f>SUM(K14:K16)</f>
        <v>1340922.93</v>
      </c>
      <c r="L13" s="32"/>
      <c r="M13" s="33">
        <f>SUM(M14:M16)</f>
        <v>1392048.3599999999</v>
      </c>
      <c r="N13" s="32"/>
      <c r="O13" s="29">
        <f>SUM(O14:O16)</f>
        <v>16274469.34</v>
      </c>
      <c r="P13" s="28"/>
      <c r="Q13" s="29">
        <f>SUM(Q14:Q16)</f>
        <v>64566655.200000003</v>
      </c>
      <c r="R13" s="28"/>
      <c r="S13" s="31">
        <f>SUM(S14:S16)</f>
        <v>297286290.28999996</v>
      </c>
      <c r="T13" s="30"/>
      <c r="U13" s="29">
        <f>SUM(U14:U16)</f>
        <v>32861495.880000003</v>
      </c>
      <c r="V13" s="28"/>
      <c r="W13" s="69" t="s">
        <v>87</v>
      </c>
      <c r="X13" s="116"/>
    </row>
    <row r="14" spans="1:24" s="2" customFormat="1" ht="20.45" customHeight="1">
      <c r="A14" s="109"/>
      <c r="B14" s="11" t="s">
        <v>86</v>
      </c>
      <c r="C14" s="99"/>
      <c r="D14" s="108"/>
      <c r="E14" s="107">
        <v>13393696.810000001</v>
      </c>
      <c r="F14" s="106"/>
      <c r="G14" s="107">
        <v>4743841</v>
      </c>
      <c r="H14" s="106"/>
      <c r="I14" s="107">
        <v>1463532.04</v>
      </c>
      <c r="J14" s="106"/>
      <c r="K14" s="19">
        <v>1340922.93</v>
      </c>
      <c r="L14" s="18"/>
      <c r="M14" s="19">
        <v>869515.36</v>
      </c>
      <c r="N14" s="18"/>
      <c r="O14" s="113">
        <v>8727417</v>
      </c>
      <c r="P14" s="112"/>
      <c r="Q14" s="113">
        <v>51267793.200000003</v>
      </c>
      <c r="R14" s="112"/>
      <c r="S14" s="115">
        <v>213271387.46000001</v>
      </c>
      <c r="T14" s="114"/>
      <c r="U14" s="113">
        <v>26729662.050000001</v>
      </c>
      <c r="V14" s="112"/>
      <c r="W14" s="4"/>
      <c r="X14" s="11" t="s">
        <v>85</v>
      </c>
    </row>
    <row r="15" spans="1:24" s="2" customFormat="1" ht="20.45" customHeight="1">
      <c r="A15" s="109"/>
      <c r="B15" s="11" t="s">
        <v>84</v>
      </c>
      <c r="C15" s="99"/>
      <c r="D15" s="108"/>
      <c r="E15" s="107">
        <v>499880.55</v>
      </c>
      <c r="F15" s="106"/>
      <c r="G15" s="107">
        <v>161636.6</v>
      </c>
      <c r="H15" s="106"/>
      <c r="I15" s="107">
        <v>563872.26</v>
      </c>
      <c r="J15" s="106"/>
      <c r="K15" s="19" t="s">
        <v>3</v>
      </c>
      <c r="L15" s="18"/>
      <c r="M15" s="19">
        <v>88634</v>
      </c>
      <c r="N15" s="18"/>
      <c r="O15" s="113">
        <v>5664459</v>
      </c>
      <c r="P15" s="112"/>
      <c r="Q15" s="113">
        <v>6350337</v>
      </c>
      <c r="R15" s="112"/>
      <c r="S15" s="115">
        <v>44889826.420000002</v>
      </c>
      <c r="T15" s="114"/>
      <c r="U15" s="113">
        <v>2102190.39</v>
      </c>
      <c r="V15" s="112"/>
      <c r="W15" s="4"/>
      <c r="X15" s="11" t="s">
        <v>83</v>
      </c>
    </row>
    <row r="16" spans="1:24" s="2" customFormat="1" ht="20.45" customHeight="1">
      <c r="A16" s="109"/>
      <c r="B16" s="11" t="s">
        <v>82</v>
      </c>
      <c r="C16" s="99"/>
      <c r="D16" s="108"/>
      <c r="E16" s="107">
        <v>514779.73</v>
      </c>
      <c r="F16" s="106"/>
      <c r="G16" s="107">
        <v>580813</v>
      </c>
      <c r="H16" s="106"/>
      <c r="I16" s="107" t="s">
        <v>53</v>
      </c>
      <c r="J16" s="106"/>
      <c r="K16" s="19" t="s">
        <v>3</v>
      </c>
      <c r="L16" s="18"/>
      <c r="M16" s="19">
        <v>433899</v>
      </c>
      <c r="N16" s="18"/>
      <c r="O16" s="113">
        <v>1882593.34</v>
      </c>
      <c r="P16" s="112"/>
      <c r="Q16" s="113">
        <v>6948525</v>
      </c>
      <c r="R16" s="112"/>
      <c r="S16" s="115">
        <v>39125076.409999996</v>
      </c>
      <c r="T16" s="114"/>
      <c r="U16" s="113">
        <v>4029643.44</v>
      </c>
      <c r="V16" s="112"/>
      <c r="W16" s="4"/>
      <c r="X16" s="11" t="s">
        <v>81</v>
      </c>
    </row>
    <row r="17" spans="1:24" s="2" customFormat="1" ht="20.45" customHeight="1">
      <c r="A17" s="69" t="s">
        <v>80</v>
      </c>
      <c r="B17" s="26"/>
      <c r="C17" s="111"/>
      <c r="D17" s="110"/>
      <c r="E17" s="35">
        <f>E18</f>
        <v>1122448.2</v>
      </c>
      <c r="F17" s="34"/>
      <c r="G17" s="35">
        <f>G18</f>
        <v>7371945.7999999998</v>
      </c>
      <c r="H17" s="34"/>
      <c r="I17" s="35">
        <f>I18</f>
        <v>2015583.29</v>
      </c>
      <c r="J17" s="34"/>
      <c r="K17" s="19" t="s">
        <v>3</v>
      </c>
      <c r="L17" s="18"/>
      <c r="M17" s="33">
        <f>M18</f>
        <v>319255.36</v>
      </c>
      <c r="N17" s="32"/>
      <c r="O17" s="29">
        <f>O18</f>
        <v>21788137</v>
      </c>
      <c r="P17" s="28"/>
      <c r="Q17" s="29">
        <f>Q18</f>
        <v>6601777</v>
      </c>
      <c r="R17" s="28"/>
      <c r="S17" s="31">
        <f>S18</f>
        <v>88882446.810000002</v>
      </c>
      <c r="T17" s="30"/>
      <c r="U17" s="29">
        <f>U18</f>
        <v>3625382.43</v>
      </c>
      <c r="V17" s="28"/>
      <c r="W17" s="58" t="s">
        <v>79</v>
      </c>
      <c r="X17" s="26"/>
    </row>
    <row r="18" spans="1:24" s="2" customFormat="1" ht="20.45" customHeight="1">
      <c r="A18" s="109"/>
      <c r="B18" s="11" t="s">
        <v>78</v>
      </c>
      <c r="C18" s="99"/>
      <c r="D18" s="108"/>
      <c r="E18" s="21">
        <v>1122448.2</v>
      </c>
      <c r="F18" s="20"/>
      <c r="G18" s="21">
        <v>7371945.7999999998</v>
      </c>
      <c r="H18" s="20"/>
      <c r="I18" s="21">
        <v>2015583.29</v>
      </c>
      <c r="J18" s="20"/>
      <c r="K18" s="19" t="s">
        <v>3</v>
      </c>
      <c r="L18" s="18"/>
      <c r="M18" s="17">
        <v>319255.36</v>
      </c>
      <c r="N18" s="16"/>
      <c r="O18" s="13">
        <v>21788137</v>
      </c>
      <c r="P18" s="12"/>
      <c r="Q18" s="13">
        <v>6601777</v>
      </c>
      <c r="R18" s="12"/>
      <c r="S18" s="15">
        <v>88882446.810000002</v>
      </c>
      <c r="T18" s="14"/>
      <c r="U18" s="13">
        <v>3625382.43</v>
      </c>
      <c r="V18" s="12"/>
      <c r="W18" s="4"/>
      <c r="X18" s="11" t="s">
        <v>77</v>
      </c>
    </row>
    <row r="19" spans="1:24" s="2" customFormat="1" ht="20.45" customHeight="1">
      <c r="A19" s="69" t="s">
        <v>76</v>
      </c>
      <c r="B19" s="26"/>
      <c r="C19" s="111"/>
      <c r="D19" s="110"/>
      <c r="E19" s="35">
        <f>E20</f>
        <v>471192.45</v>
      </c>
      <c r="F19" s="34"/>
      <c r="G19" s="35">
        <f>G20</f>
        <v>176261.05</v>
      </c>
      <c r="H19" s="34"/>
      <c r="I19" s="35">
        <f>I20</f>
        <v>1218125.3999999999</v>
      </c>
      <c r="J19" s="34"/>
      <c r="K19" s="19" t="s">
        <v>3</v>
      </c>
      <c r="L19" s="18"/>
      <c r="M19" s="33">
        <f>M20</f>
        <v>122313</v>
      </c>
      <c r="N19" s="32"/>
      <c r="O19" s="29">
        <f>O20</f>
        <v>7349464</v>
      </c>
      <c r="P19" s="28"/>
      <c r="Q19" s="29">
        <f>Q20</f>
        <v>7462711</v>
      </c>
      <c r="R19" s="28"/>
      <c r="S19" s="31">
        <f>S20</f>
        <v>54551068.649999999</v>
      </c>
      <c r="T19" s="30"/>
      <c r="U19" s="29">
        <f>U20</f>
        <v>1951135.44</v>
      </c>
      <c r="V19" s="28"/>
      <c r="W19" s="58" t="s">
        <v>75</v>
      </c>
      <c r="X19" s="26"/>
    </row>
    <row r="20" spans="1:24" s="2" customFormat="1" ht="20.45" customHeight="1">
      <c r="A20" s="109"/>
      <c r="B20" s="11" t="s">
        <v>74</v>
      </c>
      <c r="C20" s="99"/>
      <c r="D20" s="108"/>
      <c r="E20" s="107">
        <v>471192.45</v>
      </c>
      <c r="F20" s="106"/>
      <c r="G20" s="107">
        <v>176261.05</v>
      </c>
      <c r="H20" s="106"/>
      <c r="I20" s="107">
        <v>1218125.3999999999</v>
      </c>
      <c r="J20" s="106"/>
      <c r="K20" s="19" t="s">
        <v>3</v>
      </c>
      <c r="L20" s="18"/>
      <c r="M20" s="19">
        <v>122313</v>
      </c>
      <c r="N20" s="18"/>
      <c r="O20" s="113">
        <v>7349464</v>
      </c>
      <c r="P20" s="112"/>
      <c r="Q20" s="113">
        <v>7462711</v>
      </c>
      <c r="R20" s="112"/>
      <c r="S20" s="115">
        <v>54551068.649999999</v>
      </c>
      <c r="T20" s="114"/>
      <c r="U20" s="113">
        <v>1951135.44</v>
      </c>
      <c r="V20" s="112"/>
      <c r="W20" s="4"/>
      <c r="X20" s="11" t="s">
        <v>73</v>
      </c>
    </row>
    <row r="21" spans="1:24" s="2" customFormat="1" ht="20.45" customHeight="1">
      <c r="A21" s="69" t="s">
        <v>72</v>
      </c>
      <c r="B21" s="26"/>
      <c r="C21" s="111"/>
      <c r="D21" s="110"/>
      <c r="E21" s="35">
        <f>E22</f>
        <v>4154646.8</v>
      </c>
      <c r="F21" s="34"/>
      <c r="G21" s="35">
        <f>G22</f>
        <v>2010169.65</v>
      </c>
      <c r="H21" s="34"/>
      <c r="I21" s="35">
        <f>I22</f>
        <v>2677505.5299999998</v>
      </c>
      <c r="J21" s="34"/>
      <c r="K21" s="19" t="s">
        <v>3</v>
      </c>
      <c r="L21" s="18"/>
      <c r="M21" s="33">
        <f>M22</f>
        <v>221550</v>
      </c>
      <c r="N21" s="32"/>
      <c r="O21" s="29">
        <f>O22</f>
        <v>6625500</v>
      </c>
      <c r="P21" s="28"/>
      <c r="Q21" s="29">
        <f>Q22</f>
        <v>14762871</v>
      </c>
      <c r="R21" s="28"/>
      <c r="S21" s="31">
        <f>S22</f>
        <v>169050950.34999999</v>
      </c>
      <c r="T21" s="30"/>
      <c r="U21" s="29">
        <f>U22</f>
        <v>9272201.0899999999</v>
      </c>
      <c r="V21" s="28"/>
      <c r="W21" s="58" t="s">
        <v>71</v>
      </c>
      <c r="X21" s="26"/>
    </row>
    <row r="22" spans="1:24" s="2" customFormat="1" ht="20.45" customHeight="1">
      <c r="A22" s="109"/>
      <c r="B22" s="11" t="s">
        <v>70</v>
      </c>
      <c r="C22" s="99"/>
      <c r="D22" s="108"/>
      <c r="E22" s="21">
        <v>4154646.8</v>
      </c>
      <c r="F22" s="20"/>
      <c r="G22" s="21">
        <v>2010169.65</v>
      </c>
      <c r="H22" s="20"/>
      <c r="I22" s="21">
        <v>2677505.5299999998</v>
      </c>
      <c r="J22" s="20"/>
      <c r="K22" s="19" t="s">
        <v>3</v>
      </c>
      <c r="L22" s="18"/>
      <c r="M22" s="17">
        <v>221550</v>
      </c>
      <c r="N22" s="16"/>
      <c r="O22" s="13">
        <v>6625500</v>
      </c>
      <c r="P22" s="12"/>
      <c r="Q22" s="13">
        <v>14762871</v>
      </c>
      <c r="R22" s="12"/>
      <c r="S22" s="15">
        <v>169050950.34999999</v>
      </c>
      <c r="T22" s="14"/>
      <c r="U22" s="13">
        <v>9272201.0899999999</v>
      </c>
      <c r="V22" s="12"/>
      <c r="W22" s="4"/>
      <c r="X22" s="11" t="s">
        <v>69</v>
      </c>
    </row>
    <row r="23" spans="1:24" s="2" customFormat="1" ht="20.45" customHeight="1">
      <c r="A23" s="69" t="s">
        <v>68</v>
      </c>
      <c r="B23" s="26"/>
      <c r="C23" s="111"/>
      <c r="D23" s="110"/>
      <c r="E23" s="35">
        <f>E24</f>
        <v>1812445.39</v>
      </c>
      <c r="F23" s="34"/>
      <c r="G23" s="35">
        <f>G24</f>
        <v>1574431</v>
      </c>
      <c r="H23" s="34"/>
      <c r="I23" s="35">
        <f>I24</f>
        <v>506813.51</v>
      </c>
      <c r="J23" s="34"/>
      <c r="K23" s="33">
        <f>K24</f>
        <v>1007148.36</v>
      </c>
      <c r="L23" s="32"/>
      <c r="M23" s="33">
        <f>M24</f>
        <v>110290</v>
      </c>
      <c r="N23" s="32"/>
      <c r="O23" s="29">
        <f>O24</f>
        <v>6238000</v>
      </c>
      <c r="P23" s="28"/>
      <c r="Q23" s="29">
        <f>Q24</f>
        <v>11480831.800000001</v>
      </c>
      <c r="R23" s="28"/>
      <c r="S23" s="31">
        <f>S24</f>
        <v>69522736.459999993</v>
      </c>
      <c r="T23" s="30"/>
      <c r="U23" s="29">
        <f>U24</f>
        <v>8703327.8599999994</v>
      </c>
      <c r="V23" s="28"/>
      <c r="W23" s="58" t="s">
        <v>67</v>
      </c>
      <c r="X23" s="26"/>
    </row>
    <row r="24" spans="1:24" s="2" customFormat="1" ht="20.45" customHeight="1">
      <c r="A24" s="109"/>
      <c r="B24" s="11" t="s">
        <v>66</v>
      </c>
      <c r="C24" s="99"/>
      <c r="D24" s="108"/>
      <c r="E24" s="21">
        <v>1812445.39</v>
      </c>
      <c r="F24" s="20"/>
      <c r="G24" s="21">
        <v>1574431</v>
      </c>
      <c r="H24" s="20"/>
      <c r="I24" s="21">
        <v>506813.51</v>
      </c>
      <c r="J24" s="20"/>
      <c r="K24" s="17">
        <v>1007148.36</v>
      </c>
      <c r="L24" s="16"/>
      <c r="M24" s="17">
        <v>110290</v>
      </c>
      <c r="N24" s="16"/>
      <c r="O24" s="13">
        <v>6238000</v>
      </c>
      <c r="P24" s="12"/>
      <c r="Q24" s="13">
        <v>11480831.800000001</v>
      </c>
      <c r="R24" s="12"/>
      <c r="S24" s="15">
        <v>69522736.459999993</v>
      </c>
      <c r="T24" s="14"/>
      <c r="U24" s="13">
        <v>8703327.8599999994</v>
      </c>
      <c r="V24" s="12"/>
      <c r="W24" s="4"/>
      <c r="X24" s="11" t="s">
        <v>65</v>
      </c>
    </row>
    <row r="25" spans="1:24" s="2" customFormat="1" ht="20.45" customHeight="1">
      <c r="A25" s="69" t="s">
        <v>64</v>
      </c>
      <c r="B25" s="26"/>
      <c r="C25" s="111"/>
      <c r="D25" s="110"/>
      <c r="E25" s="35">
        <f>SUM(E26:E30)</f>
        <v>16344216.57</v>
      </c>
      <c r="F25" s="34"/>
      <c r="G25" s="35">
        <f>SUM(G26:G30)</f>
        <v>5780856.370000001</v>
      </c>
      <c r="H25" s="34"/>
      <c r="I25" s="35">
        <f>SUM(I26:I30)</f>
        <v>6976589.7000000002</v>
      </c>
      <c r="J25" s="34"/>
      <c r="K25" s="33">
        <f>SUM(K26:K30)</f>
        <v>1789486.37</v>
      </c>
      <c r="L25" s="32"/>
      <c r="M25" s="33">
        <f>SUM(M26:M30)</f>
        <v>3129302.22</v>
      </c>
      <c r="N25" s="32"/>
      <c r="O25" s="29">
        <f>SUM(O26:O30)</f>
        <v>25286039.609999999</v>
      </c>
      <c r="P25" s="28"/>
      <c r="Q25" s="29">
        <f>SUM(Q26:Q30)</f>
        <v>107895917.66</v>
      </c>
      <c r="R25" s="28"/>
      <c r="S25" s="31">
        <f>SUM(S26:S30)</f>
        <v>526792642.6500001</v>
      </c>
      <c r="T25" s="30"/>
      <c r="U25" s="29">
        <f>SUM(U26:U30)</f>
        <v>33186563.630000003</v>
      </c>
      <c r="V25" s="28"/>
      <c r="W25" s="58" t="s">
        <v>63</v>
      </c>
      <c r="X25" s="26"/>
    </row>
    <row r="26" spans="1:24" s="2" customFormat="1" ht="20.45" customHeight="1">
      <c r="A26" s="109"/>
      <c r="B26" s="11" t="s">
        <v>62</v>
      </c>
      <c r="C26" s="99"/>
      <c r="D26" s="108"/>
      <c r="E26" s="21">
        <v>6056911.0499999998</v>
      </c>
      <c r="F26" s="20"/>
      <c r="G26" s="21">
        <v>2887649.22</v>
      </c>
      <c r="H26" s="20"/>
      <c r="I26" s="21">
        <v>6343308.2599999998</v>
      </c>
      <c r="J26" s="20"/>
      <c r="K26" s="17">
        <v>1289564.3700000001</v>
      </c>
      <c r="L26" s="16"/>
      <c r="M26" s="17">
        <v>2571665.41</v>
      </c>
      <c r="N26" s="16"/>
      <c r="O26" s="13">
        <v>7410753.21</v>
      </c>
      <c r="P26" s="12"/>
      <c r="Q26" s="13">
        <v>80220256.560000002</v>
      </c>
      <c r="R26" s="12"/>
      <c r="S26" s="15">
        <v>274883185.55000001</v>
      </c>
      <c r="T26" s="14"/>
      <c r="U26" s="13">
        <v>6586407.04</v>
      </c>
      <c r="V26" s="12"/>
      <c r="W26" s="4"/>
      <c r="X26" s="11" t="s">
        <v>61</v>
      </c>
    </row>
    <row r="27" spans="1:24" s="2" customFormat="1" ht="20.45" customHeight="1">
      <c r="A27" s="109"/>
      <c r="B27" s="11" t="s">
        <v>60</v>
      </c>
      <c r="C27" s="99"/>
      <c r="D27" s="108"/>
      <c r="E27" s="21">
        <v>1094655.6200000001</v>
      </c>
      <c r="F27" s="20"/>
      <c r="G27" s="21">
        <v>338894.2</v>
      </c>
      <c r="H27" s="20"/>
      <c r="I27" s="21">
        <v>196775.2</v>
      </c>
      <c r="J27" s="20"/>
      <c r="K27" s="19" t="s">
        <v>3</v>
      </c>
      <c r="L27" s="18"/>
      <c r="M27" s="17">
        <v>224815</v>
      </c>
      <c r="N27" s="16"/>
      <c r="O27" s="13">
        <v>1580000</v>
      </c>
      <c r="P27" s="12"/>
      <c r="Q27" s="13">
        <v>5833007.0999999996</v>
      </c>
      <c r="R27" s="12"/>
      <c r="S27" s="15">
        <v>66213119.479999997</v>
      </c>
      <c r="T27" s="14"/>
      <c r="U27" s="13">
        <v>5473357.5800000001</v>
      </c>
      <c r="V27" s="12"/>
      <c r="W27" s="4"/>
      <c r="X27" s="11" t="s">
        <v>59</v>
      </c>
    </row>
    <row r="28" spans="1:24" s="2" customFormat="1" ht="20.45" customHeight="1">
      <c r="A28" s="109"/>
      <c r="B28" s="11" t="s">
        <v>58</v>
      </c>
      <c r="C28" s="99"/>
      <c r="D28" s="108"/>
      <c r="E28" s="21">
        <v>6148813.8499999996</v>
      </c>
      <c r="F28" s="20"/>
      <c r="G28" s="21">
        <v>1399247.55</v>
      </c>
      <c r="H28" s="20"/>
      <c r="I28" s="21">
        <v>258398.53</v>
      </c>
      <c r="J28" s="20"/>
      <c r="K28" s="17">
        <v>499922</v>
      </c>
      <c r="L28" s="16"/>
      <c r="M28" s="17">
        <v>169301.81</v>
      </c>
      <c r="N28" s="16"/>
      <c r="O28" s="13">
        <v>1972067</v>
      </c>
      <c r="P28" s="12"/>
      <c r="Q28" s="13">
        <v>8827789</v>
      </c>
      <c r="R28" s="12"/>
      <c r="S28" s="15">
        <v>78977767.180000007</v>
      </c>
      <c r="T28" s="14"/>
      <c r="U28" s="13">
        <v>8993893.9399999995</v>
      </c>
      <c r="V28" s="12"/>
      <c r="W28" s="4"/>
      <c r="X28" s="11" t="s">
        <v>57</v>
      </c>
    </row>
    <row r="29" spans="1:24" s="2" customFormat="1" ht="20.45" customHeight="1">
      <c r="A29" s="109"/>
      <c r="B29" s="11" t="s">
        <v>56</v>
      </c>
      <c r="C29" s="99"/>
      <c r="D29" s="108"/>
      <c r="E29" s="21">
        <v>357782.55</v>
      </c>
      <c r="F29" s="20"/>
      <c r="G29" s="21">
        <v>204364.4</v>
      </c>
      <c r="H29" s="20"/>
      <c r="I29" s="21">
        <v>178107.71</v>
      </c>
      <c r="J29" s="20"/>
      <c r="K29" s="19" t="s">
        <v>3</v>
      </c>
      <c r="L29" s="18"/>
      <c r="M29" s="17">
        <v>100020</v>
      </c>
      <c r="N29" s="16"/>
      <c r="O29" s="13">
        <v>12703735.470000001</v>
      </c>
      <c r="P29" s="12"/>
      <c r="Q29" s="13">
        <v>4645157</v>
      </c>
      <c r="R29" s="12"/>
      <c r="S29" s="15">
        <v>50754678.219999999</v>
      </c>
      <c r="T29" s="14"/>
      <c r="U29" s="13">
        <v>2174097.0699999998</v>
      </c>
      <c r="V29" s="12"/>
      <c r="W29" s="4"/>
      <c r="X29" s="11" t="s">
        <v>55</v>
      </c>
    </row>
    <row r="30" spans="1:24" s="2" customFormat="1" ht="20.45" customHeight="1">
      <c r="A30" s="24"/>
      <c r="B30" s="11" t="s">
        <v>54</v>
      </c>
      <c r="C30" s="4"/>
      <c r="D30" s="22"/>
      <c r="E30" s="21">
        <v>2686053.5</v>
      </c>
      <c r="F30" s="20"/>
      <c r="G30" s="21">
        <v>950701</v>
      </c>
      <c r="H30" s="20"/>
      <c r="I30" s="107" t="s">
        <v>53</v>
      </c>
      <c r="J30" s="106"/>
      <c r="K30" s="19" t="s">
        <v>3</v>
      </c>
      <c r="L30" s="18"/>
      <c r="M30" s="17">
        <v>63500</v>
      </c>
      <c r="N30" s="16"/>
      <c r="O30" s="13">
        <v>1619483.93</v>
      </c>
      <c r="P30" s="12"/>
      <c r="Q30" s="13">
        <v>8369708</v>
      </c>
      <c r="R30" s="12"/>
      <c r="S30" s="15">
        <v>55963892.219999999</v>
      </c>
      <c r="T30" s="14"/>
      <c r="U30" s="13">
        <v>9958808</v>
      </c>
      <c r="V30" s="12"/>
      <c r="W30" s="4"/>
      <c r="X30" s="11" t="s">
        <v>52</v>
      </c>
    </row>
    <row r="31" spans="1:24" s="2" customFormat="1" ht="6" customHeight="1">
      <c r="A31" s="24"/>
      <c r="B31" s="11"/>
      <c r="C31" s="4"/>
      <c r="D31" s="4"/>
      <c r="E31" s="105"/>
      <c r="F31" s="105"/>
      <c r="G31" s="105"/>
      <c r="H31" s="105"/>
      <c r="I31" s="104"/>
      <c r="J31" s="104"/>
      <c r="K31" s="103"/>
      <c r="L31" s="103"/>
      <c r="M31" s="102"/>
      <c r="N31" s="102"/>
      <c r="O31" s="100"/>
      <c r="P31" s="100"/>
      <c r="Q31" s="100"/>
      <c r="R31" s="100"/>
      <c r="S31" s="101"/>
      <c r="T31" s="101"/>
      <c r="U31" s="100"/>
      <c r="V31" s="100"/>
      <c r="W31" s="4"/>
      <c r="X31" s="11"/>
    </row>
    <row r="32" spans="1:24" s="2" customFormat="1" ht="21" customHeight="1">
      <c r="A32" s="99"/>
      <c r="B32" s="99"/>
      <c r="C32" s="99"/>
      <c r="D32" s="99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99"/>
    </row>
    <row r="33" spans="1:24" s="2" customFormat="1" ht="42" customHeight="1">
      <c r="A33" s="99"/>
      <c r="B33" s="99"/>
      <c r="C33" s="99"/>
      <c r="D33" s="99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99"/>
    </row>
    <row r="34" spans="1:24" s="97" customFormat="1">
      <c r="B34" s="98" t="s">
        <v>51</v>
      </c>
      <c r="C34" s="96">
        <v>19.2</v>
      </c>
      <c r="D34" s="98" t="s">
        <v>50</v>
      </c>
    </row>
    <row r="35" spans="1:24" s="93" customFormat="1">
      <c r="B35" s="97" t="s">
        <v>49</v>
      </c>
      <c r="C35" s="96">
        <v>19.2</v>
      </c>
      <c r="D35" s="95" t="s">
        <v>48</v>
      </c>
    </row>
    <row r="36" spans="1:24" s="93" customFormat="1">
      <c r="B36" s="97"/>
      <c r="C36" s="96"/>
      <c r="D36" s="95"/>
      <c r="X36" s="94" t="s">
        <v>47</v>
      </c>
    </row>
    <row r="37" spans="1:24" ht="6" customHeight="1"/>
    <row r="38" spans="1:24" s="2" customFormat="1" ht="21" customHeight="1">
      <c r="A38" s="87" t="s">
        <v>46</v>
      </c>
      <c r="B38" s="87"/>
      <c r="C38" s="87"/>
      <c r="D38" s="92"/>
      <c r="E38" s="91" t="s">
        <v>45</v>
      </c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89"/>
      <c r="Q38" s="81" t="s">
        <v>41</v>
      </c>
      <c r="R38" s="88"/>
      <c r="S38" s="88"/>
      <c r="T38" s="88"/>
      <c r="U38" s="88"/>
      <c r="V38" s="80"/>
      <c r="W38" s="87" t="s">
        <v>44</v>
      </c>
      <c r="X38" s="86"/>
    </row>
    <row r="39" spans="1:24" s="2" customFormat="1" ht="21" customHeight="1">
      <c r="A39" s="79"/>
      <c r="B39" s="79"/>
      <c r="C39" s="79"/>
      <c r="D39" s="78"/>
      <c r="E39" s="85" t="s">
        <v>43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3"/>
      <c r="Q39" s="84" t="s">
        <v>20</v>
      </c>
      <c r="R39" s="83"/>
      <c r="S39" s="83"/>
      <c r="T39" s="83"/>
      <c r="U39" s="83"/>
      <c r="V39" s="82"/>
      <c r="W39" s="75"/>
      <c r="X39" s="75"/>
    </row>
    <row r="40" spans="1:24" s="2" customFormat="1" ht="21" customHeight="1">
      <c r="A40" s="79"/>
      <c r="B40" s="79"/>
      <c r="C40" s="79"/>
      <c r="D40" s="78"/>
      <c r="E40" s="81"/>
      <c r="F40" s="80"/>
      <c r="G40" s="81" t="s">
        <v>42</v>
      </c>
      <c r="H40" s="80"/>
      <c r="I40" s="81"/>
      <c r="J40" s="80"/>
      <c r="K40" s="81"/>
      <c r="L40" s="80"/>
      <c r="M40" s="81"/>
      <c r="N40" s="80"/>
      <c r="O40" s="81"/>
      <c r="P40" s="80"/>
      <c r="Q40" s="77"/>
      <c r="R40" s="76"/>
      <c r="S40" s="77" t="s">
        <v>41</v>
      </c>
      <c r="T40" s="76"/>
      <c r="U40" s="81" t="s">
        <v>41</v>
      </c>
      <c r="V40" s="80"/>
      <c r="W40" s="75"/>
      <c r="X40" s="75"/>
    </row>
    <row r="41" spans="1:24" s="2" customFormat="1" ht="21" customHeight="1">
      <c r="A41" s="79"/>
      <c r="B41" s="79"/>
      <c r="C41" s="79"/>
      <c r="D41" s="78"/>
      <c r="E41" s="77" t="s">
        <v>40</v>
      </c>
      <c r="F41" s="76"/>
      <c r="G41" s="77" t="s">
        <v>39</v>
      </c>
      <c r="H41" s="76"/>
      <c r="I41" s="77" t="s">
        <v>38</v>
      </c>
      <c r="J41" s="76"/>
      <c r="K41" s="77" t="s">
        <v>37</v>
      </c>
      <c r="L41" s="76"/>
      <c r="M41" s="77" t="s">
        <v>36</v>
      </c>
      <c r="N41" s="76"/>
      <c r="O41" s="77" t="s">
        <v>35</v>
      </c>
      <c r="P41" s="76"/>
      <c r="Q41" s="77" t="s">
        <v>34</v>
      </c>
      <c r="R41" s="76"/>
      <c r="S41" s="77" t="s">
        <v>33</v>
      </c>
      <c r="T41" s="76"/>
      <c r="U41" s="77" t="s">
        <v>32</v>
      </c>
      <c r="V41" s="76"/>
      <c r="W41" s="75"/>
      <c r="X41" s="75"/>
    </row>
    <row r="42" spans="1:24" s="2" customFormat="1" ht="21" customHeight="1">
      <c r="A42" s="79"/>
      <c r="B42" s="79"/>
      <c r="C42" s="79"/>
      <c r="D42" s="78"/>
      <c r="E42" s="77" t="s">
        <v>31</v>
      </c>
      <c r="F42" s="76"/>
      <c r="G42" s="77" t="s">
        <v>30</v>
      </c>
      <c r="H42" s="76"/>
      <c r="I42" s="77" t="s">
        <v>29</v>
      </c>
      <c r="J42" s="76"/>
      <c r="K42" s="77" t="s">
        <v>28</v>
      </c>
      <c r="L42" s="76"/>
      <c r="M42" s="77" t="s">
        <v>27</v>
      </c>
      <c r="N42" s="76"/>
      <c r="O42" s="77" t="s">
        <v>26</v>
      </c>
      <c r="P42" s="76"/>
      <c r="Q42" s="77" t="s">
        <v>25</v>
      </c>
      <c r="R42" s="76"/>
      <c r="S42" s="77" t="s">
        <v>24</v>
      </c>
      <c r="T42" s="76"/>
      <c r="U42" s="77" t="s">
        <v>23</v>
      </c>
      <c r="V42" s="76"/>
      <c r="W42" s="75"/>
      <c r="X42" s="75"/>
    </row>
    <row r="43" spans="1:24" s="2" customFormat="1" ht="21" customHeight="1">
      <c r="A43" s="74"/>
      <c r="B43" s="74"/>
      <c r="C43" s="74"/>
      <c r="D43" s="73"/>
      <c r="E43" s="72" t="s">
        <v>22</v>
      </c>
      <c r="F43" s="71"/>
      <c r="G43" s="7"/>
      <c r="H43" s="6"/>
      <c r="I43" s="72"/>
      <c r="J43" s="71"/>
      <c r="K43" s="72" t="s">
        <v>21</v>
      </c>
      <c r="L43" s="71"/>
      <c r="M43" s="72"/>
      <c r="N43" s="71"/>
      <c r="O43" s="72"/>
      <c r="P43" s="71"/>
      <c r="Q43" s="72" t="s">
        <v>20</v>
      </c>
      <c r="R43" s="71"/>
      <c r="S43" s="72" t="s">
        <v>19</v>
      </c>
      <c r="T43" s="71"/>
      <c r="U43" s="72" t="s">
        <v>18</v>
      </c>
      <c r="V43" s="71"/>
      <c r="W43" s="70"/>
      <c r="X43" s="70"/>
    </row>
    <row r="44" spans="1:24" s="2" customFormat="1" ht="21" customHeight="1">
      <c r="A44" s="69" t="s">
        <v>17</v>
      </c>
      <c r="B44" s="26"/>
      <c r="C44" s="58"/>
      <c r="D44" s="58"/>
      <c r="E44" s="37">
        <f>E45</f>
        <v>1495886.23</v>
      </c>
      <c r="F44" s="36"/>
      <c r="G44" s="68">
        <f>G45</f>
        <v>389103</v>
      </c>
      <c r="H44" s="67"/>
      <c r="I44" s="68">
        <f>I45</f>
        <v>2615375.7000000002</v>
      </c>
      <c r="J44" s="67"/>
      <c r="K44" s="66" t="s">
        <v>16</v>
      </c>
      <c r="L44" s="65"/>
      <c r="M44" s="64">
        <f>M45</f>
        <v>129681.8</v>
      </c>
      <c r="N44" s="63"/>
      <c r="O44" s="60">
        <f>O45</f>
        <v>2614640</v>
      </c>
      <c r="P44" s="59"/>
      <c r="Q44" s="60">
        <f>Q45</f>
        <v>13508624.720000001</v>
      </c>
      <c r="R44" s="59"/>
      <c r="S44" s="62">
        <f>S45</f>
        <v>107427620.23</v>
      </c>
      <c r="T44" s="61"/>
      <c r="U44" s="60">
        <f>U45</f>
        <v>6699290.2699999996</v>
      </c>
      <c r="V44" s="59"/>
      <c r="W44" s="58" t="s">
        <v>15</v>
      </c>
      <c r="X44" s="26"/>
    </row>
    <row r="45" spans="1:24" s="2" customFormat="1" ht="21" customHeight="1">
      <c r="A45" s="49"/>
      <c r="B45" s="40" t="s">
        <v>14</v>
      </c>
      <c r="C45" s="40"/>
      <c r="D45" s="40"/>
      <c r="E45" s="21">
        <v>1495886.23</v>
      </c>
      <c r="F45" s="20"/>
      <c r="G45" s="57">
        <v>389103</v>
      </c>
      <c r="H45" s="56"/>
      <c r="I45" s="57">
        <v>2615375.7000000002</v>
      </c>
      <c r="J45" s="56"/>
      <c r="K45" s="19" t="s">
        <v>3</v>
      </c>
      <c r="L45" s="18"/>
      <c r="M45" s="55">
        <v>129681.8</v>
      </c>
      <c r="N45" s="54"/>
      <c r="O45" s="51">
        <v>2614640</v>
      </c>
      <c r="P45" s="50"/>
      <c r="Q45" s="51">
        <v>13508624.720000001</v>
      </c>
      <c r="R45" s="50"/>
      <c r="S45" s="53">
        <v>107427620.23</v>
      </c>
      <c r="T45" s="52"/>
      <c r="U45" s="51">
        <v>6699290.2699999996</v>
      </c>
      <c r="V45" s="50"/>
      <c r="W45" s="40"/>
      <c r="X45" s="39" t="s">
        <v>13</v>
      </c>
    </row>
    <row r="46" spans="1:24" s="2" customFormat="1" ht="21" customHeight="1">
      <c r="A46" s="38" t="s">
        <v>12</v>
      </c>
      <c r="B46" s="27"/>
      <c r="C46" s="27"/>
      <c r="D46" s="27"/>
      <c r="E46" s="37">
        <f>E47</f>
        <v>181352.8</v>
      </c>
      <c r="F46" s="36"/>
      <c r="G46" s="35">
        <f>G47</f>
        <v>141819.4</v>
      </c>
      <c r="H46" s="34"/>
      <c r="I46" s="35">
        <f>I47</f>
        <v>156709.03</v>
      </c>
      <c r="J46" s="34"/>
      <c r="K46" s="19" t="s">
        <v>3</v>
      </c>
      <c r="L46" s="18"/>
      <c r="M46" s="33">
        <f>M47</f>
        <v>454665</v>
      </c>
      <c r="N46" s="32"/>
      <c r="O46" s="29">
        <f>O47</f>
        <v>14304484.699999999</v>
      </c>
      <c r="P46" s="28"/>
      <c r="Q46" s="29">
        <f>Q47</f>
        <v>7099668</v>
      </c>
      <c r="R46" s="28"/>
      <c r="S46" s="31">
        <f>S47</f>
        <v>58779367.710000001</v>
      </c>
      <c r="T46" s="30"/>
      <c r="U46" s="29">
        <f>U47</f>
        <v>817530</v>
      </c>
      <c r="V46" s="28"/>
      <c r="W46" s="27" t="s">
        <v>11</v>
      </c>
      <c r="X46" s="26"/>
    </row>
    <row r="47" spans="1:24" s="2" customFormat="1" ht="21" customHeight="1">
      <c r="A47" s="49"/>
      <c r="B47" s="40" t="s">
        <v>10</v>
      </c>
      <c r="C47" s="40"/>
      <c r="D47" s="40"/>
      <c r="E47" s="21">
        <v>181352.8</v>
      </c>
      <c r="F47" s="20"/>
      <c r="G47" s="48">
        <v>141819.4</v>
      </c>
      <c r="H47" s="47"/>
      <c r="I47" s="48">
        <v>156709.03</v>
      </c>
      <c r="J47" s="47"/>
      <c r="K47" s="19" t="s">
        <v>3</v>
      </c>
      <c r="L47" s="18"/>
      <c r="M47" s="46">
        <v>454665</v>
      </c>
      <c r="N47" s="45"/>
      <c r="O47" s="42">
        <v>14304484.699999999</v>
      </c>
      <c r="P47" s="41"/>
      <c r="Q47" s="42">
        <v>7099668</v>
      </c>
      <c r="R47" s="41"/>
      <c r="S47" s="44">
        <v>58779367.710000001</v>
      </c>
      <c r="T47" s="43"/>
      <c r="U47" s="42">
        <v>817530</v>
      </c>
      <c r="V47" s="41"/>
      <c r="W47" s="40"/>
      <c r="X47" s="39" t="s">
        <v>9</v>
      </c>
    </row>
    <row r="48" spans="1:24" s="2" customFormat="1" ht="21" customHeight="1">
      <c r="A48" s="38" t="s">
        <v>8</v>
      </c>
      <c r="B48" s="27"/>
      <c r="C48" s="27"/>
      <c r="D48" s="27"/>
      <c r="E48" s="37">
        <f>SUM(E49:E50)</f>
        <v>1736935.72</v>
      </c>
      <c r="F48" s="36"/>
      <c r="G48" s="35">
        <f>SUM(G49:G50)</f>
        <v>287473.30000000005</v>
      </c>
      <c r="H48" s="34"/>
      <c r="I48" s="35">
        <f>SUM(I49:I50)</f>
        <v>885346.56</v>
      </c>
      <c r="J48" s="34"/>
      <c r="K48" s="19" t="s">
        <v>3</v>
      </c>
      <c r="L48" s="18"/>
      <c r="M48" s="33">
        <f>SUM(M49:M50)</f>
        <v>532210</v>
      </c>
      <c r="N48" s="32"/>
      <c r="O48" s="29">
        <f>SUM(O49:O50)</f>
        <v>12691250</v>
      </c>
      <c r="P48" s="28"/>
      <c r="Q48" s="29">
        <f>SUM(Q49:Q50)</f>
        <v>21084909.329999998</v>
      </c>
      <c r="R48" s="28"/>
      <c r="S48" s="31">
        <f>SUM(S49:S50)</f>
        <v>149928414.51999998</v>
      </c>
      <c r="T48" s="30"/>
      <c r="U48" s="29">
        <f>SUM(U49:U50)</f>
        <v>19362384.119999997</v>
      </c>
      <c r="V48" s="28"/>
      <c r="W48" s="27" t="s">
        <v>7</v>
      </c>
      <c r="X48" s="26"/>
    </row>
    <row r="49" spans="1:24" s="2" customFormat="1" ht="21" customHeight="1">
      <c r="A49" s="25"/>
      <c r="B49" s="23" t="s">
        <v>6</v>
      </c>
      <c r="E49" s="21">
        <v>806118.37</v>
      </c>
      <c r="F49" s="20"/>
      <c r="G49" s="21">
        <v>211270.7</v>
      </c>
      <c r="H49" s="20"/>
      <c r="I49" s="21">
        <v>518303.35</v>
      </c>
      <c r="J49" s="20"/>
      <c r="K49" s="19" t="s">
        <v>3</v>
      </c>
      <c r="L49" s="18"/>
      <c r="M49" s="17">
        <v>167290</v>
      </c>
      <c r="N49" s="16"/>
      <c r="O49" s="13">
        <v>6486500</v>
      </c>
      <c r="P49" s="12"/>
      <c r="Q49" s="13">
        <v>9226335</v>
      </c>
      <c r="R49" s="12"/>
      <c r="S49" s="15">
        <v>57775503.700000003</v>
      </c>
      <c r="T49" s="14"/>
      <c r="U49" s="13">
        <v>1542482.67</v>
      </c>
      <c r="V49" s="12"/>
      <c r="X49" s="11" t="s">
        <v>5</v>
      </c>
    </row>
    <row r="50" spans="1:24" s="2" customFormat="1" ht="21" customHeight="1">
      <c r="A50" s="24"/>
      <c r="B50" s="23" t="s">
        <v>4</v>
      </c>
      <c r="C50" s="4"/>
      <c r="D50" s="22"/>
      <c r="E50" s="21">
        <v>930817.35</v>
      </c>
      <c r="F50" s="20"/>
      <c r="G50" s="21">
        <v>76202.600000000006</v>
      </c>
      <c r="H50" s="20"/>
      <c r="I50" s="21">
        <v>367043.21</v>
      </c>
      <c r="J50" s="20"/>
      <c r="K50" s="19" t="s">
        <v>3</v>
      </c>
      <c r="L50" s="18"/>
      <c r="M50" s="17">
        <v>364920</v>
      </c>
      <c r="N50" s="16"/>
      <c r="O50" s="13">
        <v>6204750</v>
      </c>
      <c r="P50" s="12"/>
      <c r="Q50" s="13">
        <v>11858574.33</v>
      </c>
      <c r="R50" s="12"/>
      <c r="S50" s="15">
        <v>92152910.819999993</v>
      </c>
      <c r="T50" s="14"/>
      <c r="U50" s="13">
        <v>17819901.449999999</v>
      </c>
      <c r="V50" s="12"/>
      <c r="X50" s="11" t="s">
        <v>2</v>
      </c>
    </row>
    <row r="51" spans="1:24" s="2" customFormat="1" ht="3" customHeight="1">
      <c r="A51" s="5"/>
      <c r="B51" s="5"/>
      <c r="C51" s="5"/>
      <c r="D51" s="10"/>
      <c r="E51" s="7"/>
      <c r="F51" s="6"/>
      <c r="G51" s="7"/>
      <c r="H51" s="6"/>
      <c r="I51" s="9"/>
      <c r="J51" s="8"/>
      <c r="K51" s="9"/>
      <c r="L51" s="8"/>
      <c r="M51" s="9"/>
      <c r="N51" s="8"/>
      <c r="O51" s="7"/>
      <c r="P51" s="6"/>
      <c r="Q51" s="7"/>
      <c r="R51" s="6"/>
      <c r="S51" s="7"/>
      <c r="T51" s="6"/>
      <c r="U51" s="7"/>
      <c r="V51" s="6"/>
      <c r="W51" s="5"/>
      <c r="X51" s="5"/>
    </row>
    <row r="52" spans="1:24" s="2" customFormat="1" ht="3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s="2" customFormat="1" ht="17.25">
      <c r="B53" s="3" t="s">
        <v>1</v>
      </c>
    </row>
    <row r="54" spans="1:24" s="2" customFormat="1" ht="17.25">
      <c r="B54" s="3" t="s">
        <v>0</v>
      </c>
    </row>
  </sheetData>
  <mergeCells count="337">
    <mergeCell ref="W5:X10"/>
    <mergeCell ref="A5:D10"/>
    <mergeCell ref="E7:F7"/>
    <mergeCell ref="E8:F8"/>
    <mergeCell ref="E9:F9"/>
    <mergeCell ref="E10:F10"/>
    <mergeCell ref="I7:J7"/>
    <mergeCell ref="I8:J8"/>
    <mergeCell ref="I9:J9"/>
    <mergeCell ref="I10:J10"/>
    <mergeCell ref="A12:D12"/>
    <mergeCell ref="A38:D43"/>
    <mergeCell ref="W38:X43"/>
    <mergeCell ref="E12:F12"/>
    <mergeCell ref="E18:F18"/>
    <mergeCell ref="E19:F19"/>
    <mergeCell ref="E20:F20"/>
    <mergeCell ref="E21:F21"/>
    <mergeCell ref="E22:F22"/>
    <mergeCell ref="E23:F23"/>
    <mergeCell ref="E11:F11"/>
    <mergeCell ref="E13:F13"/>
    <mergeCell ref="E14:F14"/>
    <mergeCell ref="E15:F15"/>
    <mergeCell ref="E16:F16"/>
    <mergeCell ref="E17:F17"/>
    <mergeCell ref="E24:F24"/>
    <mergeCell ref="E25:F25"/>
    <mergeCell ref="E26:F26"/>
    <mergeCell ref="E27:F27"/>
    <mergeCell ref="E28:F28"/>
    <mergeCell ref="E29:F29"/>
    <mergeCell ref="E30:F30"/>
    <mergeCell ref="E40:F40"/>
    <mergeCell ref="E38:P38"/>
    <mergeCell ref="E39:P39"/>
    <mergeCell ref="O40:P40"/>
    <mergeCell ref="E41:F41"/>
    <mergeCell ref="O30:P30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G7:H7"/>
    <mergeCell ref="G8:H8"/>
    <mergeCell ref="G9:H9"/>
    <mergeCell ref="G10:H10"/>
    <mergeCell ref="G12:H12"/>
    <mergeCell ref="G11:H11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I12:J12"/>
    <mergeCell ref="I11:J11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K7:L7"/>
    <mergeCell ref="K8:L8"/>
    <mergeCell ref="K9:L9"/>
    <mergeCell ref="K10:L10"/>
    <mergeCell ref="K12:L12"/>
    <mergeCell ref="K11:L11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M7:N7"/>
    <mergeCell ref="M8:N8"/>
    <mergeCell ref="M9:N9"/>
    <mergeCell ref="M10:N10"/>
    <mergeCell ref="M12:N12"/>
    <mergeCell ref="M11:N11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E5:P5"/>
    <mergeCell ref="E6:P6"/>
    <mergeCell ref="O7:P7"/>
    <mergeCell ref="O8:P8"/>
    <mergeCell ref="O9:P9"/>
    <mergeCell ref="O10:P10"/>
    <mergeCell ref="O12:P12"/>
    <mergeCell ref="O13:P13"/>
    <mergeCell ref="O11:P11"/>
    <mergeCell ref="G40:H40"/>
    <mergeCell ref="G41:H41"/>
    <mergeCell ref="G42:H42"/>
    <mergeCell ref="O20:P20"/>
    <mergeCell ref="O21:P21"/>
    <mergeCell ref="O22:P22"/>
    <mergeCell ref="O23:P23"/>
    <mergeCell ref="G43:H43"/>
    <mergeCell ref="G44:H44"/>
    <mergeCell ref="G45:H45"/>
    <mergeCell ref="G46:H46"/>
    <mergeCell ref="G47:H47"/>
    <mergeCell ref="G48:H48"/>
    <mergeCell ref="G49:H49"/>
    <mergeCell ref="G50:H50"/>
    <mergeCell ref="G51:H51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K40:L40"/>
    <mergeCell ref="K42:L42"/>
    <mergeCell ref="K41:L41"/>
    <mergeCell ref="K43:L43"/>
    <mergeCell ref="K44:L44"/>
    <mergeCell ref="K45:L45"/>
    <mergeCell ref="K46:L46"/>
    <mergeCell ref="K47:L47"/>
    <mergeCell ref="K48:L48"/>
    <mergeCell ref="K49:L49"/>
    <mergeCell ref="K50:L50"/>
    <mergeCell ref="K51:L51"/>
    <mergeCell ref="M40:N40"/>
    <mergeCell ref="M41:N41"/>
    <mergeCell ref="M42:N42"/>
    <mergeCell ref="M43:N43"/>
    <mergeCell ref="M44:N44"/>
    <mergeCell ref="M45:N45"/>
    <mergeCell ref="M46:N46"/>
    <mergeCell ref="M47:N47"/>
    <mergeCell ref="M48:N48"/>
    <mergeCell ref="M49:N49"/>
    <mergeCell ref="M50:N50"/>
    <mergeCell ref="M51:N51"/>
    <mergeCell ref="O41:P41"/>
    <mergeCell ref="O42:P42"/>
    <mergeCell ref="O43:P43"/>
    <mergeCell ref="O44:P44"/>
    <mergeCell ref="O45:P45"/>
    <mergeCell ref="O46:P46"/>
    <mergeCell ref="O47:P47"/>
    <mergeCell ref="O48:P48"/>
    <mergeCell ref="O49:P49"/>
    <mergeCell ref="O50:P50"/>
    <mergeCell ref="O51:P51"/>
    <mergeCell ref="O14:P14"/>
    <mergeCell ref="O15:P15"/>
    <mergeCell ref="O16:P16"/>
    <mergeCell ref="O17:P17"/>
    <mergeCell ref="O18:P18"/>
    <mergeCell ref="O19:P19"/>
    <mergeCell ref="O24:P24"/>
    <mergeCell ref="O25:P25"/>
    <mergeCell ref="O26:P26"/>
    <mergeCell ref="O27:P27"/>
    <mergeCell ref="O28:P28"/>
    <mergeCell ref="O29:P29"/>
    <mergeCell ref="Q7:R7"/>
    <mergeCell ref="Q8:R8"/>
    <mergeCell ref="Q9:R9"/>
    <mergeCell ref="Q10:R10"/>
    <mergeCell ref="Q12:R12"/>
    <mergeCell ref="Q11:R11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S7:T7"/>
    <mergeCell ref="S8:T8"/>
    <mergeCell ref="S9:T9"/>
    <mergeCell ref="S10:T10"/>
    <mergeCell ref="S12:T12"/>
    <mergeCell ref="S11:T11"/>
    <mergeCell ref="S13:T13"/>
    <mergeCell ref="S14:T14"/>
    <mergeCell ref="S15:T15"/>
    <mergeCell ref="S16:T16"/>
    <mergeCell ref="S17:T17"/>
    <mergeCell ref="S18:T18"/>
    <mergeCell ref="S19:T19"/>
    <mergeCell ref="S20:T20"/>
    <mergeCell ref="S21:T21"/>
    <mergeCell ref="S22:T22"/>
    <mergeCell ref="S23:T23"/>
    <mergeCell ref="S24:T24"/>
    <mergeCell ref="S44:T44"/>
    <mergeCell ref="S45:T45"/>
    <mergeCell ref="S25:T25"/>
    <mergeCell ref="S26:T26"/>
    <mergeCell ref="S27:T27"/>
    <mergeCell ref="S28:T28"/>
    <mergeCell ref="S29:T29"/>
    <mergeCell ref="S30:T30"/>
    <mergeCell ref="Q38:V38"/>
    <mergeCell ref="Q39:V39"/>
    <mergeCell ref="S46:T46"/>
    <mergeCell ref="S47:T47"/>
    <mergeCell ref="S48:T48"/>
    <mergeCell ref="S49:T49"/>
    <mergeCell ref="S50:T50"/>
    <mergeCell ref="S51:T51"/>
    <mergeCell ref="U40:V40"/>
    <mergeCell ref="U41:V41"/>
    <mergeCell ref="U42:V42"/>
    <mergeCell ref="U43:V43"/>
    <mergeCell ref="S40:T40"/>
    <mergeCell ref="S41:T41"/>
    <mergeCell ref="S42:T42"/>
    <mergeCell ref="S43:T43"/>
    <mergeCell ref="U44:V44"/>
    <mergeCell ref="U45:V45"/>
    <mergeCell ref="U46:V46"/>
    <mergeCell ref="U47:V47"/>
    <mergeCell ref="U48:V48"/>
    <mergeCell ref="U49:V49"/>
    <mergeCell ref="U50:V50"/>
    <mergeCell ref="U51:V51"/>
    <mergeCell ref="Q5:V5"/>
    <mergeCell ref="Q6:V6"/>
    <mergeCell ref="U7:V7"/>
    <mergeCell ref="U8:V8"/>
    <mergeCell ref="U9:V9"/>
    <mergeCell ref="U10:V10"/>
    <mergeCell ref="U12:V12"/>
    <mergeCell ref="U11:V11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26:V26"/>
    <mergeCell ref="U27:V27"/>
    <mergeCell ref="U28:V28"/>
    <mergeCell ref="U29:V29"/>
    <mergeCell ref="U30:V30"/>
    <mergeCell ref="U25:V25"/>
  </mergeCells>
  <pageMargins left="0.55118110236220474" right="0.35433070866141736" top="0.39370078740157483" bottom="0.39370078740157483" header="0.51181102362204722" footer="0.51181102362204722"/>
  <pageSetup paperSize="9" scale="90" orientation="landscape" horizontalDpi="4294967294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T-19.2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2016-10-31T07:30:55Z</dcterms:created>
  <dcterms:modified xsi:type="dcterms:W3CDTF">2016-10-31T07:31:04Z</dcterms:modified>
</cp:coreProperties>
</file>