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9.2-1(R)58 " sheetId="2" r:id="rId1"/>
    <sheet name="T-19.2-2(L)58" sheetId="3" r:id="rId2"/>
    <sheet name="T-19.2-3(R)58" sheetId="4" r:id="rId3"/>
  </sheets>
  <definedNames>
    <definedName name="_xlnm.Print_Area" localSheetId="0">'T-19.2-1(R)58 '!$A$1:$S$30</definedName>
    <definedName name="_xlnm.Print_Area" localSheetId="1">'T-19.2-2(L)58'!$A$1:$R$28</definedName>
    <definedName name="_xlnm.Print_Area" localSheetId="2">'T-19.2-3(R)58'!$A$1:$R$20</definedName>
  </definedNames>
  <calcPr calcId="124519"/>
</workbook>
</file>

<file path=xl/calcChain.xml><?xml version="1.0" encoding="utf-8"?>
<calcChain xmlns="http://schemas.openxmlformats.org/spreadsheetml/2006/main">
  <c r="M14" i="4"/>
  <c r="L14"/>
  <c r="K14"/>
  <c r="J14"/>
  <c r="I14"/>
  <c r="G14"/>
  <c r="F14"/>
  <c r="E14"/>
  <c r="M10"/>
  <c r="L10"/>
  <c r="K10"/>
  <c r="J10"/>
  <c r="I10"/>
  <c r="H10"/>
  <c r="G10"/>
  <c r="F10"/>
  <c r="E10"/>
  <c r="M27" i="3"/>
  <c r="L27"/>
  <c r="K27"/>
  <c r="J27"/>
  <c r="I27"/>
  <c r="G27"/>
  <c r="F27"/>
  <c r="E27"/>
  <c r="M23"/>
  <c r="L23"/>
  <c r="K23"/>
  <c r="J23"/>
  <c r="I23"/>
  <c r="H23"/>
  <c r="G23"/>
  <c r="F23"/>
  <c r="E23"/>
  <c r="M21"/>
  <c r="L21"/>
  <c r="K21"/>
  <c r="J21"/>
  <c r="I21"/>
  <c r="G21"/>
  <c r="F21"/>
  <c r="E21"/>
  <c r="M17"/>
  <c r="L17"/>
  <c r="K17"/>
  <c r="J17"/>
  <c r="I17"/>
  <c r="H17"/>
  <c r="G17"/>
  <c r="F17"/>
  <c r="E17"/>
  <c r="M14"/>
  <c r="L14"/>
  <c r="K14"/>
  <c r="J14"/>
  <c r="I14"/>
  <c r="G14"/>
  <c r="F14"/>
  <c r="E14"/>
  <c r="M10"/>
  <c r="L10"/>
  <c r="K10"/>
  <c r="J10"/>
  <c r="I10"/>
  <c r="H10"/>
  <c r="G10"/>
  <c r="F10"/>
  <c r="E10"/>
  <c r="M28" i="2"/>
  <c r="L28"/>
  <c r="K28"/>
  <c r="J28"/>
  <c r="I28"/>
  <c r="G28"/>
  <c r="F28"/>
  <c r="E28"/>
  <c r="M24"/>
  <c r="L24"/>
  <c r="K24"/>
  <c r="J24"/>
  <c r="I24"/>
  <c r="G24"/>
  <c r="F24"/>
  <c r="E24"/>
  <c r="M22"/>
  <c r="L22"/>
  <c r="K22"/>
  <c r="J22"/>
  <c r="I22"/>
  <c r="G22"/>
  <c r="F22"/>
  <c r="E22"/>
  <c r="M18"/>
  <c r="L18"/>
  <c r="K18"/>
  <c r="J18"/>
  <c r="I18"/>
  <c r="H18"/>
  <c r="G18"/>
  <c r="F18"/>
  <c r="E18"/>
  <c r="M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<sst xmlns="http://schemas.openxmlformats.org/spreadsheetml/2006/main" count="235" uniqueCount="130">
  <si>
    <t xml:space="preserve">ตาราง   </t>
  </si>
  <si>
    <t>Table</t>
  </si>
  <si>
    <t>Revenue</t>
  </si>
  <si>
    <t>ภาษีอากร</t>
  </si>
  <si>
    <t>ทรัพย์สิน</t>
  </si>
  <si>
    <t>Property</t>
  </si>
  <si>
    <t>สาธารณูปโภค</t>
  </si>
  <si>
    <t>เบ็ดเตล็ด</t>
  </si>
  <si>
    <t>Miscellaneous</t>
  </si>
  <si>
    <t>เงินอุดหนุน</t>
  </si>
  <si>
    <t>Subsidies</t>
  </si>
  <si>
    <t>รายจ่ายประจำ</t>
  </si>
  <si>
    <t xml:space="preserve">     ที่มา:  สำนักงานท้องถิ่นจังหวัดชัยภูมิ</t>
  </si>
  <si>
    <t xml:space="preserve"> Source:  Chaiyaphum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</si>
  <si>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2557</t>
  </si>
  <si>
    <t>Actual Revenue and Expenditure of Municipality by Type, District and Municipality: Fiscal Year 2014</t>
  </si>
  <si>
    <t>อำเภอ/เทศบาล</t>
  </si>
  <si>
    <t xml:space="preserve">รายได้ </t>
  </si>
  <si>
    <t>รายจ่าย</t>
  </si>
  <si>
    <t>District/municipality</t>
  </si>
  <si>
    <t>Expenditure</t>
  </si>
  <si>
    <t>ค่าธรรมเนียม</t>
  </si>
  <si>
    <t>เพื่อการลงทุน</t>
  </si>
  <si>
    <t>งบกลาง</t>
  </si>
  <si>
    <t>Taxes and</t>
  </si>
  <si>
    <t>ค่าปรับ</t>
  </si>
  <si>
    <t>Public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</si>
  <si>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</si>
  <si>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</si>
  <si>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</si>
  <si>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</si>
  <si>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</si>
  <si>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</si>
  <si>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</si>
  <si>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</si>
  <si>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จังหวัดชัยภูมิ</t>
  </si>
  <si>
    <t>Chaiyaphum Province</t>
  </si>
  <si>
    <t>อำเภอเมืองชัยภูมิ</t>
  </si>
  <si>
    <t>Mueang Chaiyaphum District</t>
  </si>
  <si>
    <t xml:space="preserve">      เทศบาลเมืองชัยภูมิ</t>
  </si>
  <si>
    <t xml:space="preserve">      Chaiyaphum Town Municipality</t>
  </si>
  <si>
    <t xml:space="preserve">      เทศบาลตำบลบ้านค่ายหมื่นแผ้ว</t>
  </si>
  <si>
    <t>-</t>
  </si>
  <si>
    <t xml:space="preserve">      Ban Khai Muen Phaeo Subdistrict Municipality</t>
  </si>
  <si>
    <t xml:space="preserve">      เทศบาลตำบลลาดใหญ่</t>
  </si>
  <si>
    <t xml:space="preserve">      Lat Yai Subdistrict Municipality</t>
  </si>
  <si>
    <t xml:space="preserve">      เทศบาลตำบลโคกสูง</t>
  </si>
  <si>
    <t xml:space="preserve">      Khok Sung Subdistrict Municipality</t>
  </si>
  <si>
    <t xml:space="preserve">      เทศบาลตำบลชีลอง</t>
  </si>
  <si>
    <t xml:space="preserve">      Chi Long  Subdistrict Municipality</t>
  </si>
  <si>
    <t>อำเภอบ้านเขว้า</t>
  </si>
  <si>
    <t>Ban Khwao District</t>
  </si>
  <si>
    <t xml:space="preserve">      เทศบาลตำบลทุ่งทอง</t>
  </si>
  <si>
    <t xml:space="preserve">      Tungthong Subdistrict Municipality</t>
  </si>
  <si>
    <t xml:space="preserve">      เทศบาลตำบลบ้านเขว้า</t>
  </si>
  <si>
    <t xml:space="preserve">      Ban Khwao Subdistrict Municipality</t>
  </si>
  <si>
    <t xml:space="preserve">      เทศบาลตำบลลุ่มลำชี</t>
  </si>
  <si>
    <t xml:space="preserve">     Lum Lamchi Subdistrict Municipality                        </t>
  </si>
  <si>
    <t>อำเภอคอนสวรรค์</t>
  </si>
  <si>
    <t>Khon Sawan District</t>
  </si>
  <si>
    <t xml:space="preserve">      เทศบาลตำบลคอนสวรรค์</t>
  </si>
  <si>
    <t xml:space="preserve">      Khon Sawan Subdistrict Municipality</t>
  </si>
  <si>
    <t>อำเภอเกษตรสมบูรณ์</t>
  </si>
  <si>
    <t>Kaset Sombun District</t>
  </si>
  <si>
    <t xml:space="preserve">      เทศบาลตำบลเกษตรสมบูรณ์</t>
  </si>
  <si>
    <t xml:space="preserve">      Kaset Sombun Subdistrict Municipality</t>
  </si>
  <si>
    <t xml:space="preserve">      เทศบาลตำบลบ้านเดื่อ</t>
  </si>
  <si>
    <t xml:space="preserve">      Ban Duea Subdistrict Municipality</t>
  </si>
  <si>
    <t xml:space="preserve">      เทศบาลตำบลบ้านเป้า</t>
  </si>
  <si>
    <t xml:space="preserve">      Ban Pao Subdistrict Municipality</t>
  </si>
  <si>
    <t>อำเภอหนองบัวแดง</t>
  </si>
  <si>
    <t>Nong Bua Daeng District</t>
  </si>
  <si>
    <t xml:space="preserve">      เทศบาลตำบลหนองบัวแดง</t>
  </si>
  <si>
    <t xml:space="preserve">      Nong Bua Daeng Subdistrict Municipality</t>
  </si>
  <si>
    <t xml:space="preserve">      เทศบาลตำบลหลวงศิริ</t>
  </si>
  <si>
    <t xml:space="preserve">      Lhuangsiri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</si>
  <si>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</si>
  <si>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>Actual Revenue and Expenditure of Municipality by Type, District and Municipality: Fiscal Year 2014 (Cont.)</t>
  </si>
  <si>
    <t>อำเภอจัตุรัส</t>
  </si>
  <si>
    <t>Chatturat District</t>
  </si>
  <si>
    <t xml:space="preserve">      เทศบาลตำบลหนองบัวใหญ่</t>
  </si>
  <si>
    <t xml:space="preserve">      Nong Bua Yai Subdistrict Municipality</t>
  </si>
  <si>
    <t xml:space="preserve">      เทศบาลตำบลจัตุรัส</t>
  </si>
  <si>
    <t xml:space="preserve">      Chatturat Subdistrict Municipality</t>
  </si>
  <si>
    <t xml:space="preserve">      เทศบาลตำบลหนองบัวโคก</t>
  </si>
  <si>
    <t xml:space="preserve">      Nong Bua Khok Subdistrict Municipality</t>
  </si>
  <si>
    <t>อำเภอบำเหน็จณรงค์</t>
  </si>
  <si>
    <t>Bamnet Narong District</t>
  </si>
  <si>
    <t xml:space="preserve">      เทศบาลตำบลบ้านเพชร</t>
  </si>
  <si>
    <t xml:space="preserve">      Ban Phet Subdistrict Municipality</t>
  </si>
  <si>
    <t xml:space="preserve">      เทศบาลตำบลบำเหน็จณรงค์</t>
  </si>
  <si>
    <t xml:space="preserve">      Bamnet Narong Subdistrict Municipality</t>
  </si>
  <si>
    <t>อำเภอหนองบัวระเหว</t>
  </si>
  <si>
    <t>Nong Bua Rawe District</t>
  </si>
  <si>
    <t xml:space="preserve">      เทศบาลตำบลโคกสะอาด</t>
  </si>
  <si>
    <t xml:space="preserve">      Khok Sa - At Subdistrict Municipality</t>
  </si>
  <si>
    <t xml:space="preserve">      เทศบาลตำบลหนองบัวระเหว</t>
  </si>
  <si>
    <t xml:space="preserve">      Nong Bua Rawe Subdistrict Municipality</t>
  </si>
  <si>
    <t xml:space="preserve">      เทศบาลตำบลห้วยแย้</t>
  </si>
  <si>
    <t xml:space="preserve">      Huai Yae Subdistrict Municipality</t>
  </si>
  <si>
    <t>อำเภอเทพสถิต</t>
  </si>
  <si>
    <t>Thep Sathit District</t>
  </si>
  <si>
    <t xml:space="preserve">      เทศบาลตำบลเทพสถิต</t>
  </si>
  <si>
    <t xml:space="preserve">      Thep Sathit Subdistrict Municipality</t>
  </si>
  <si>
    <t>อำเภอภูเขียว</t>
  </si>
  <si>
    <t>Phu Khiao District</t>
  </si>
  <si>
    <t xml:space="preserve">      เทศบาลตำบลบ้านเพชรภูเขียว</t>
  </si>
  <si>
    <t xml:space="preserve">      Ban Phet Phu Khieo Subdistrict Municipality</t>
  </si>
  <si>
    <t xml:space="preserve">      เทศบาลตำบลผักปัง</t>
  </si>
  <si>
    <t xml:space="preserve">      Phak Pang Subdistrict Municipality</t>
  </si>
  <si>
    <t xml:space="preserve">      เทศบาลตำบลบ้านแก้ง</t>
  </si>
  <si>
    <t xml:space="preserve">      Ban keang Subdistrict Municipality</t>
  </si>
  <si>
    <t>อำเภอบ้านแท่น</t>
  </si>
  <si>
    <t>Ban Thaen District</t>
  </si>
  <si>
    <t xml:space="preserve">      เทศบาลตำบลบ้านแท่น</t>
  </si>
  <si>
    <t xml:space="preserve">      Ban Thaen Subdistrict Municipality</t>
  </si>
  <si>
    <t>อำเภอแก้งคร้อ</t>
  </si>
  <si>
    <t>Kaeng Khro District</t>
  </si>
  <si>
    <t xml:space="preserve">      เทศบาลตำบลแก้งคร้อ</t>
  </si>
  <si>
    <t xml:space="preserve">      Kaeng Khro Subdistrict Municipality</t>
  </si>
  <si>
    <t xml:space="preserve">      เทศบาลตำบลนาหนองทุ่ม</t>
  </si>
  <si>
    <t xml:space="preserve">      Na Nong Thum Subdistrict Municipality</t>
  </si>
  <si>
    <t xml:space="preserve">      เทศบาลตำบลหนองสังข์</t>
  </si>
  <si>
    <t xml:space="preserve">      Nong Sang Subdistrict Municipality</t>
  </si>
  <si>
    <t>อำเภอคอนสาร</t>
  </si>
  <si>
    <t>Khon San District</t>
  </si>
  <si>
    <t xml:space="preserve">      เทศบาลตำบลคอนสาร</t>
  </si>
  <si>
    <t xml:space="preserve">      Khon San Subdistrict Municipality</t>
  </si>
  <si>
    <t xml:space="preserve">      เทศบาลตำบลทุ่งลุยลาย</t>
  </si>
  <si>
    <t xml:space="preserve">      Thung Lui Lai  Subdistrict Municipality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</si>
</sst>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90" formatCode="_-* #,##0.00_-;\-* #,##0.00_-;_-* \-??_-;_-@_-"/>
    <numFmt numFmtId="191" formatCode="#,##0\ \ "/>
  </numFmts>
  <fonts count="13">
    <font>
      <sz val="14"/>
      <name val="Cordia New"/>
      <charset val="222"/>
    </font>
    <font>
      <b/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2"/>
      <color indexed="5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19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1" fillId="0" borderId="0" xfId="0" applyFont="1" applyBorder="1"/>
    <xf numFmtId="0" fontId="3" fillId="0" borderId="0" xfId="8" applyFont="1"/>
    <xf numFmtId="0" fontId="4" fillId="0" borderId="0" xfId="8" applyFont="1" applyBorder="1"/>
    <xf numFmtId="0" fontId="4" fillId="0" borderId="5" xfId="8" applyFont="1" applyBorder="1"/>
    <xf numFmtId="0" fontId="7" fillId="0" borderId="0" xfId="8" applyFont="1"/>
    <xf numFmtId="0" fontId="8" fillId="0" borderId="0" xfId="0" applyFont="1"/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8" applyFont="1" applyBorder="1" applyAlignment="1">
      <alignment horizontal="center" vertical="center" shrinkToFit="1"/>
    </xf>
    <xf numFmtId="0" fontId="7" fillId="0" borderId="5" xfId="8" applyFont="1" applyBorder="1" applyAlignment="1">
      <alignment horizontal="center" vertical="center" shrinkToFit="1"/>
    </xf>
    <xf numFmtId="0" fontId="7" fillId="0" borderId="0" xfId="8" applyFont="1" applyBorder="1" applyAlignment="1">
      <alignment vertical="center" shrinkToFit="1"/>
    </xf>
    <xf numFmtId="0" fontId="7" fillId="0" borderId="6" xfId="8" applyFont="1" applyBorder="1" applyAlignment="1">
      <alignment horizontal="center"/>
    </xf>
    <xf numFmtId="0" fontId="7" fillId="0" borderId="7" xfId="8" applyFont="1" applyBorder="1" applyAlignment="1">
      <alignment horizontal="center"/>
    </xf>
    <xf numFmtId="0" fontId="7" fillId="0" borderId="10" xfId="8" applyFont="1" applyBorder="1" applyAlignment="1">
      <alignment horizontal="center"/>
    </xf>
    <xf numFmtId="0" fontId="7" fillId="0" borderId="11" xfId="8" applyFont="1" applyBorder="1" applyAlignment="1">
      <alignment horizontal="center"/>
    </xf>
    <xf numFmtId="0" fontId="7" fillId="0" borderId="3" xfId="8" applyFont="1" applyBorder="1" applyAlignment="1">
      <alignment horizontal="center"/>
    </xf>
    <xf numFmtId="0" fontId="6" fillId="0" borderId="0" xfId="8" applyFont="1" applyBorder="1" applyAlignment="1">
      <alignment horizontal="left"/>
    </xf>
    <xf numFmtId="0" fontId="6" fillId="0" borderId="0" xfId="8" applyFont="1" applyBorder="1" applyAlignment="1">
      <alignment horizontal="center"/>
    </xf>
    <xf numFmtId="0" fontId="6" fillId="0" borderId="5" xfId="8" applyFont="1" applyBorder="1" applyAlignment="1">
      <alignment horizontal="center"/>
    </xf>
    <xf numFmtId="188" fontId="6" fillId="0" borderId="6" xfId="6" applyNumberFormat="1" applyFont="1" applyBorder="1"/>
    <xf numFmtId="0" fontId="6" fillId="0" borderId="0" xfId="8" applyFont="1" applyBorder="1"/>
    <xf numFmtId="0" fontId="6" fillId="0" borderId="0" xfId="8" applyFont="1"/>
    <xf numFmtId="0" fontId="6" fillId="0" borderId="5" xfId="8" applyFont="1" applyBorder="1"/>
    <xf numFmtId="188" fontId="6" fillId="0" borderId="6" xfId="8" applyNumberFormat="1" applyFont="1" applyBorder="1" applyAlignment="1">
      <alignment horizontal="right"/>
    </xf>
    <xf numFmtId="0" fontId="7" fillId="0" borderId="0" xfId="8" applyFont="1" applyBorder="1"/>
    <xf numFmtId="0" fontId="7" fillId="0" borderId="5" xfId="8" applyFont="1" applyBorder="1"/>
    <xf numFmtId="188" fontId="7" fillId="0" borderId="6" xfId="8" applyNumberFormat="1" applyFont="1" applyBorder="1" applyAlignment="1">
      <alignment horizontal="right"/>
    </xf>
    <xf numFmtId="188" fontId="9" fillId="0" borderId="0" xfId="8" applyNumberFormat="1" applyFont="1" applyBorder="1"/>
    <xf numFmtId="0" fontId="7" fillId="0" borderId="0" xfId="8" applyFont="1" applyBorder="1" applyAlignment="1">
      <alignment horizontal="left"/>
    </xf>
    <xf numFmtId="188" fontId="7" fillId="0" borderId="6" xfId="8" applyNumberFormat="1" applyFont="1" applyBorder="1"/>
    <xf numFmtId="188" fontId="7" fillId="0" borderId="6" xfId="4" applyNumberFormat="1" applyFont="1" applyBorder="1"/>
    <xf numFmtId="188" fontId="6" fillId="0" borderId="6" xfId="8" applyNumberFormat="1" applyFont="1" applyBorder="1"/>
    <xf numFmtId="0" fontId="7" fillId="0" borderId="0" xfId="8" applyFont="1" applyBorder="1" applyAlignment="1">
      <alignment horizontal="left" indent="1"/>
    </xf>
    <xf numFmtId="0" fontId="7" fillId="0" borderId="12" xfId="8" applyFont="1" applyBorder="1"/>
    <xf numFmtId="0" fontId="3" fillId="0" borderId="0" xfId="8" applyFont="1" applyAlignment="1"/>
    <xf numFmtId="0" fontId="1" fillId="0" borderId="0" xfId="8" applyFont="1" applyBorder="1"/>
    <xf numFmtId="191" fontId="6" fillId="0" borderId="0" xfId="8" applyNumberFormat="1" applyFont="1" applyBorder="1"/>
    <xf numFmtId="191" fontId="6" fillId="0" borderId="5" xfId="8" applyNumberFormat="1" applyFont="1" applyBorder="1"/>
    <xf numFmtId="4" fontId="10" fillId="0" borderId="6" xfId="8" applyNumberFormat="1" applyFont="1" applyBorder="1"/>
    <xf numFmtId="0" fontId="10" fillId="0" borderId="0" xfId="8" applyFont="1" applyBorder="1"/>
    <xf numFmtId="0" fontId="6" fillId="0" borderId="0" xfId="8" applyNumberFormat="1" applyFont="1" applyBorder="1" applyAlignment="1">
      <alignment horizontal="center"/>
    </xf>
    <xf numFmtId="191" fontId="7" fillId="0" borderId="0" xfId="8" applyNumberFormat="1" applyFont="1" applyBorder="1"/>
    <xf numFmtId="191" fontId="7" fillId="0" borderId="5" xfId="8" applyNumberFormat="1" applyFont="1" applyBorder="1"/>
    <xf numFmtId="4" fontId="11" fillId="0" borderId="6" xfId="8" applyNumberFormat="1" applyFont="1" applyBorder="1"/>
    <xf numFmtId="4" fontId="11" fillId="0" borderId="6" xfId="8" applyNumberFormat="1" applyFont="1" applyBorder="1" applyAlignment="1">
      <alignment horizontal="right"/>
    </xf>
    <xf numFmtId="4" fontId="11" fillId="0" borderId="6" xfId="4" applyNumberFormat="1" applyFont="1" applyBorder="1"/>
    <xf numFmtId="0" fontId="11" fillId="0" borderId="0" xfId="8" applyFont="1" applyBorder="1"/>
    <xf numFmtId="191" fontId="1" fillId="0" borderId="0" xfId="8" applyNumberFormat="1" applyFont="1" applyBorder="1"/>
    <xf numFmtId="191" fontId="1" fillId="0" borderId="5" xfId="8" applyNumberFormat="1" applyFont="1" applyBorder="1"/>
    <xf numFmtId="4" fontId="10" fillId="0" borderId="6" xfId="8" applyNumberFormat="1" applyFont="1" applyBorder="1" applyAlignment="1">
      <alignment horizontal="right"/>
    </xf>
    <xf numFmtId="191" fontId="4" fillId="0" borderId="0" xfId="8" applyNumberFormat="1" applyFont="1" applyBorder="1"/>
    <xf numFmtId="191" fontId="4" fillId="0" borderId="5" xfId="8" applyNumberFormat="1" applyFont="1" applyBorder="1"/>
    <xf numFmtId="0" fontId="11" fillId="0" borderId="0" xfId="8" applyFont="1" applyFill="1" applyBorder="1"/>
    <xf numFmtId="0" fontId="6" fillId="0" borderId="0" xfId="8" applyFont="1" applyBorder="1" applyAlignment="1">
      <alignment horizontal="center" vertical="center" shrinkToFit="1"/>
    </xf>
    <xf numFmtId="0" fontId="6" fillId="0" borderId="0" xfId="8" applyFont="1" applyBorder="1" applyAlignment="1">
      <alignment vertical="center" shrinkToFit="1"/>
    </xf>
    <xf numFmtId="0" fontId="1" fillId="0" borderId="5" xfId="8" applyFont="1" applyBorder="1"/>
    <xf numFmtId="4" fontId="12" fillId="0" borderId="6" xfId="8" applyNumberFormat="1" applyFont="1" applyBorder="1"/>
    <xf numFmtId="4" fontId="12" fillId="0" borderId="6" xfId="8" applyNumberFormat="1" applyFont="1" applyBorder="1" applyAlignment="1">
      <alignment horizontal="right"/>
    </xf>
    <xf numFmtId="4" fontId="12" fillId="0" borderId="6" xfId="4" applyNumberFormat="1" applyFont="1" applyBorder="1"/>
    <xf numFmtId="0" fontId="7" fillId="0" borderId="8" xfId="8" applyFont="1" applyBorder="1"/>
    <xf numFmtId="0" fontId="7" fillId="0" borderId="9" xfId="8" applyFont="1" applyBorder="1"/>
    <xf numFmtId="0" fontId="7" fillId="0" borderId="10" xfId="8" applyFont="1" applyBorder="1"/>
    <xf numFmtId="0" fontId="7" fillId="0" borderId="1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0" fontId="7" fillId="0" borderId="0" xfId="8" applyFont="1" applyBorder="1" applyAlignment="1">
      <alignment horizontal="center" vertical="center" shrinkToFit="1"/>
    </xf>
    <xf numFmtId="0" fontId="7" fillId="0" borderId="5" xfId="8" applyFont="1" applyBorder="1" applyAlignment="1">
      <alignment horizontal="center" vertical="center" shrinkToFit="1"/>
    </xf>
    <xf numFmtId="0" fontId="7" fillId="0" borderId="8" xfId="8" applyFont="1" applyBorder="1" applyAlignment="1">
      <alignment horizontal="center" vertical="center" shrinkToFit="1"/>
    </xf>
    <xf numFmtId="0" fontId="7" fillId="0" borderId="9" xfId="8" applyFont="1" applyBorder="1" applyAlignment="1">
      <alignment horizontal="center" vertical="center" shrinkToFit="1"/>
    </xf>
    <xf numFmtId="0" fontId="7" fillId="0" borderId="4" xfId="8" applyFont="1" applyBorder="1" applyAlignment="1">
      <alignment horizontal="center" vertical="center" shrinkToFit="1"/>
    </xf>
    <xf numFmtId="0" fontId="7" fillId="0" borderId="4" xfId="8" applyFont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7" fillId="0" borderId="1" xfId="8" applyFont="1" applyBorder="1" applyAlignment="1">
      <alignment vertical="center" shrinkToFit="1"/>
    </xf>
    <xf numFmtId="0" fontId="7" fillId="0" borderId="7" xfId="8" applyFont="1" applyBorder="1" applyAlignment="1">
      <alignment vertical="center" shrinkToFit="1"/>
    </xf>
    <xf numFmtId="0" fontId="7" fillId="0" borderId="0" xfId="8" applyFont="1" applyBorder="1" applyAlignment="1">
      <alignment vertical="center" shrinkToFit="1"/>
    </xf>
    <xf numFmtId="0" fontId="7" fillId="0" borderId="11" xfId="8" applyFont="1" applyBorder="1" applyAlignment="1">
      <alignment vertical="center" shrinkToFit="1"/>
    </xf>
    <xf numFmtId="0" fontId="7" fillId="0" borderId="8" xfId="8" applyFont="1" applyBorder="1" applyAlignment="1">
      <alignment vertical="center" shrinkToFit="1"/>
    </xf>
    <xf numFmtId="0" fontId="7" fillId="0" borderId="11" xfId="8" applyFont="1" applyBorder="1" applyAlignment="1">
      <alignment horizontal="center" vertical="center" shrinkToFit="1"/>
    </xf>
    <xf numFmtId="0" fontId="7" fillId="0" borderId="11" xfId="8" applyFont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7" fillId="0" borderId="2" xfId="8" applyFont="1" applyBorder="1" applyAlignment="1">
      <alignment horizontal="center"/>
    </xf>
    <xf numFmtId="0" fontId="7" fillId="0" borderId="7" xfId="8" applyFont="1" applyBorder="1" applyAlignment="1">
      <alignment horizontal="center" vertical="center" shrinkToFit="1"/>
    </xf>
    <xf numFmtId="0" fontId="7" fillId="0" borderId="9" xfId="8" applyFont="1" applyBorder="1" applyAlignment="1">
      <alignment horizontal="center" vertical="center"/>
    </xf>
  </cellXfs>
  <cellStyles count="21">
    <cellStyle name="Normal 2" xfId="1"/>
    <cellStyle name="Normal_T-17.3" xfId="2"/>
    <cellStyle name="เครื่องหมายจุลภาค 2" xfId="3"/>
    <cellStyle name="เครื่องหมายจุลภาค 2 2" xfId="4"/>
    <cellStyle name="เครื่องหมายจุลภาค 3" xfId="5"/>
    <cellStyle name="เครื่องหมายจุลภาค 4" xfId="6"/>
    <cellStyle name="ปกติ" xfId="0" builtinId="0"/>
    <cellStyle name="ปกติ 2" xfId="7"/>
    <cellStyle name="ปกติ 2 2" xfId="8"/>
    <cellStyle name="ปกติ 2 3" xfId="9"/>
    <cellStyle name="ปกติ 3 2" xfId="10"/>
    <cellStyle name="ปกติ 3 3" xfId="11"/>
    <cellStyle name="ปกติ 4" xfId="12"/>
    <cellStyle name="ปกติ 4 2" xfId="13"/>
    <cellStyle name="ปกติ 4 3" xfId="14"/>
    <cellStyle name="ปกติ 5" xfId="15"/>
    <cellStyle name="ปกติ 5 2" xfId="16"/>
    <cellStyle name="ปกติ 5 3" xfId="17"/>
    <cellStyle name="ปกติ 6" xfId="18"/>
    <cellStyle name="ปกติ 6 2" xfId="19"/>
    <cellStyle name="ปกติ 6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85725</xdr:colOff>
      <xdr:row>28</xdr:row>
      <xdr:rowOff>28575</xdr:rowOff>
    </xdr:to>
    <xdr:grpSp>
      <xdr:nvGrpSpPr>
        <xdr:cNvPr id="3077" name="Group 99"/>
        <xdr:cNvGrpSpPr>
          <a:grpSpLocks/>
        </xdr:cNvGrpSpPr>
      </xdr:nvGrpSpPr>
      <xdr:grpSpPr bwMode="auto">
        <a:xfrm>
          <a:off x="11172825" y="0"/>
          <a:ext cx="590550" cy="759142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08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S32"/>
  <sheetViews>
    <sheetView showGridLines="0" tabSelected="1" zoomScale="96" zoomScaleNormal="96" workbookViewId="0">
      <selection activeCell="I11" sqref="I11"/>
    </sheetView>
  </sheetViews>
  <sheetFormatPr defaultRowHeight="21.75"/>
  <cols>
    <col min="1" max="1" width="1.7109375" style="2" customWidth="1"/>
    <col min="2" max="2" width="6" style="2" customWidth="1"/>
    <col min="3" max="3" width="4.5703125" style="2" customWidth="1"/>
    <col min="4" max="4" width="12.7109375" style="2" customWidth="1"/>
    <col min="5" max="5" width="13" style="2" customWidth="1"/>
    <col min="6" max="6" width="14.7109375" style="2" bestFit="1" customWidth="1"/>
    <col min="7" max="7" width="11.28515625" style="2" customWidth="1"/>
    <col min="8" max="8" width="10.7109375" style="2" customWidth="1"/>
    <col min="9" max="9" width="13.5703125" style="2" bestFit="1" customWidth="1"/>
    <col min="10" max="10" width="11.85546875" style="2" customWidth="1"/>
    <col min="11" max="11" width="13.42578125" style="2" customWidth="1"/>
    <col min="12" max="12" width="15.7109375" style="2" bestFit="1" customWidth="1"/>
    <col min="13" max="13" width="12" style="2" customWidth="1"/>
    <col min="14" max="14" width="1.28515625" style="2" customWidth="1"/>
    <col min="15" max="15" width="32.85546875" style="2" customWidth="1"/>
    <col min="16" max="16" width="1.7109375" style="2" customWidth="1"/>
    <col min="17" max="17" width="4.140625" style="2" customWidth="1"/>
    <col min="18" max="18" width="2.7109375" style="2" customWidth="1"/>
    <col min="19" max="19" width="4.140625" style="2" customWidth="1"/>
    <col min="20" max="16384" width="9.140625" style="2"/>
  </cols>
  <sheetData>
    <row r="1" spans="1:15" s="6" customFormat="1">
      <c r="B1" s="7" t="s">
        <v>0</v>
      </c>
      <c r="C1" s="8">
        <v>19.2</v>
      </c>
      <c r="D1" s="7" t="s">
        <v>14</v>
      </c>
    </row>
    <row r="2" spans="1:15" s="1" customFormat="1">
      <c r="B2" s="6" t="s">
        <v>1</v>
      </c>
      <c r="C2" s="8">
        <v>19.2</v>
      </c>
      <c r="D2" s="9" t="s">
        <v>15</v>
      </c>
    </row>
    <row r="3" spans="1:15" ht="6" customHeight="1"/>
    <row r="4" spans="1:15" s="5" customFormat="1" ht="21" customHeight="1">
      <c r="A4" s="64" t="s">
        <v>16</v>
      </c>
      <c r="B4" s="64"/>
      <c r="C4" s="64"/>
      <c r="D4" s="65"/>
      <c r="E4" s="70" t="s">
        <v>17</v>
      </c>
      <c r="F4" s="64"/>
      <c r="G4" s="64"/>
      <c r="H4" s="64"/>
      <c r="I4" s="64"/>
      <c r="J4" s="65"/>
      <c r="K4" s="71" t="s">
        <v>18</v>
      </c>
      <c r="L4" s="72"/>
      <c r="M4" s="72"/>
      <c r="N4" s="70" t="s">
        <v>19</v>
      </c>
      <c r="O4" s="73"/>
    </row>
    <row r="5" spans="1:15" s="5" customFormat="1" ht="21" customHeight="1">
      <c r="A5" s="66"/>
      <c r="B5" s="66"/>
      <c r="C5" s="66"/>
      <c r="D5" s="67"/>
      <c r="E5" s="78" t="s">
        <v>2</v>
      </c>
      <c r="F5" s="68"/>
      <c r="G5" s="68"/>
      <c r="H5" s="68"/>
      <c r="I5" s="68"/>
      <c r="J5" s="69"/>
      <c r="K5" s="79" t="s">
        <v>20</v>
      </c>
      <c r="L5" s="80"/>
      <c r="M5" s="80"/>
      <c r="N5" s="74"/>
      <c r="O5" s="75"/>
    </row>
    <row r="6" spans="1:15" s="5" customFormat="1" ht="21" customHeight="1">
      <c r="A6" s="66"/>
      <c r="B6" s="66"/>
      <c r="C6" s="66"/>
      <c r="D6" s="67"/>
      <c r="E6" s="13"/>
      <c r="F6" s="13"/>
      <c r="G6" s="13"/>
      <c r="H6" s="13"/>
      <c r="I6" s="13"/>
      <c r="K6" s="14"/>
      <c r="L6" s="14" t="s">
        <v>18</v>
      </c>
      <c r="M6" s="14" t="s">
        <v>18</v>
      </c>
      <c r="N6" s="74"/>
      <c r="O6" s="75"/>
    </row>
    <row r="7" spans="1:15" s="5" customFormat="1" ht="21" customHeight="1">
      <c r="A7" s="66"/>
      <c r="B7" s="66"/>
      <c r="C7" s="66"/>
      <c r="D7" s="67"/>
      <c r="E7" s="13" t="s">
        <v>3</v>
      </c>
      <c r="F7" s="13" t="s">
        <v>21</v>
      </c>
      <c r="G7" s="13" t="s">
        <v>4</v>
      </c>
      <c r="H7" s="13" t="s">
        <v>6</v>
      </c>
      <c r="I7" s="13" t="s">
        <v>7</v>
      </c>
      <c r="J7" s="14" t="s">
        <v>9</v>
      </c>
      <c r="K7" s="14" t="s">
        <v>11</v>
      </c>
      <c r="L7" s="14" t="s">
        <v>22</v>
      </c>
      <c r="M7" s="14" t="s">
        <v>23</v>
      </c>
      <c r="N7" s="74"/>
      <c r="O7" s="75"/>
    </row>
    <row r="8" spans="1:15" s="5" customFormat="1" ht="21" customHeight="1">
      <c r="A8" s="66"/>
      <c r="B8" s="66"/>
      <c r="C8" s="66"/>
      <c r="D8" s="67"/>
      <c r="E8" s="13" t="s">
        <v>24</v>
      </c>
      <c r="F8" s="13" t="s">
        <v>25</v>
      </c>
      <c r="G8" s="13" t="s">
        <v>5</v>
      </c>
      <c r="H8" s="13" t="s">
        <v>26</v>
      </c>
      <c r="I8" s="13" t="s">
        <v>8</v>
      </c>
      <c r="J8" s="13" t="s">
        <v>10</v>
      </c>
      <c r="K8" s="14" t="s">
        <v>27</v>
      </c>
      <c r="L8" s="14" t="s">
        <v>28</v>
      </c>
      <c r="M8" s="14" t="s">
        <v>29</v>
      </c>
      <c r="N8" s="74"/>
      <c r="O8" s="75"/>
    </row>
    <row r="9" spans="1:15" s="5" customFormat="1" ht="21" customHeight="1">
      <c r="A9" s="68"/>
      <c r="B9" s="68"/>
      <c r="C9" s="68"/>
      <c r="D9" s="69"/>
      <c r="E9" s="15" t="s">
        <v>30</v>
      </c>
      <c r="F9" s="15" t="s">
        <v>31</v>
      </c>
      <c r="G9" s="15"/>
      <c r="H9" s="15" t="s">
        <v>32</v>
      </c>
      <c r="I9" s="15"/>
      <c r="J9" s="15"/>
      <c r="K9" s="16" t="s">
        <v>20</v>
      </c>
      <c r="L9" s="16" t="s">
        <v>33</v>
      </c>
      <c r="M9" s="16" t="s">
        <v>34</v>
      </c>
      <c r="N9" s="76"/>
      <c r="O9" s="77"/>
    </row>
    <row r="10" spans="1:15" s="5" customFormat="1" ht="8.25" customHeight="1">
      <c r="A10" s="10"/>
      <c r="B10" s="10"/>
      <c r="C10" s="10"/>
      <c r="D10" s="11"/>
      <c r="E10" s="13"/>
      <c r="F10" s="13"/>
      <c r="G10" s="13"/>
      <c r="H10" s="13"/>
      <c r="I10" s="13"/>
      <c r="J10" s="13"/>
      <c r="K10" s="14"/>
      <c r="L10" s="14"/>
      <c r="M10" s="17"/>
      <c r="N10" s="12"/>
      <c r="O10" s="12"/>
    </row>
    <row r="11" spans="1:15" s="23" customFormat="1" ht="23.25" customHeight="1">
      <c r="A11" s="18" t="s">
        <v>35</v>
      </c>
      <c r="B11" s="19"/>
      <c r="C11" s="19"/>
      <c r="D11" s="20"/>
      <c r="E11" s="21">
        <v>899788391.44000018</v>
      </c>
      <c r="F11" s="21">
        <v>18634467.350000001</v>
      </c>
      <c r="G11" s="21">
        <v>38167570.770000003</v>
      </c>
      <c r="H11" s="21">
        <v>8610064.6400000006</v>
      </c>
      <c r="I11" s="21">
        <v>8350817.8699999992</v>
      </c>
      <c r="J11" s="21">
        <v>801800333.20999992</v>
      </c>
      <c r="K11" s="21">
        <v>918033055.70000005</v>
      </c>
      <c r="L11" s="21">
        <v>424055561.19999999</v>
      </c>
      <c r="M11" s="21">
        <v>167296466.79000002</v>
      </c>
      <c r="N11" s="22" t="s">
        <v>36</v>
      </c>
      <c r="O11" s="19"/>
    </row>
    <row r="12" spans="1:15" s="23" customFormat="1" ht="23.25" customHeight="1">
      <c r="A12" s="19"/>
      <c r="B12" s="22" t="s">
        <v>37</v>
      </c>
      <c r="C12" s="22"/>
      <c r="D12" s="24"/>
      <c r="E12" s="25">
        <f>SUM(E13:E17)</f>
        <v>205935618.38</v>
      </c>
      <c r="F12" s="25">
        <f t="shared" ref="F12:M12" si="0">SUM(F13:F17)</f>
        <v>5986586.9500000002</v>
      </c>
      <c r="G12" s="25">
        <f t="shared" si="0"/>
        <v>13035104.639999999</v>
      </c>
      <c r="H12" s="25">
        <f t="shared" si="0"/>
        <v>5456224.2199999997</v>
      </c>
      <c r="I12" s="25">
        <f t="shared" si="0"/>
        <v>2259810.5700000003</v>
      </c>
      <c r="J12" s="25">
        <f t="shared" si="0"/>
        <v>85535087.310000002</v>
      </c>
      <c r="K12" s="25">
        <f t="shared" si="0"/>
        <v>271019346.35000002</v>
      </c>
      <c r="L12" s="25">
        <f t="shared" si="0"/>
        <v>79710886.239999995</v>
      </c>
      <c r="M12" s="25">
        <f t="shared" si="0"/>
        <v>30129758.010000002</v>
      </c>
      <c r="N12" s="22"/>
      <c r="O12" s="18" t="s">
        <v>38</v>
      </c>
    </row>
    <row r="13" spans="1:15" s="5" customFormat="1" ht="23.25" customHeight="1">
      <c r="A13" s="19"/>
      <c r="B13" s="26" t="s">
        <v>39</v>
      </c>
      <c r="C13" s="26"/>
      <c r="D13" s="27"/>
      <c r="E13" s="28">
        <v>148976471.06999999</v>
      </c>
      <c r="F13" s="28">
        <v>5484595.5</v>
      </c>
      <c r="G13" s="28">
        <v>11299765.939999999</v>
      </c>
      <c r="H13" s="28">
        <v>5363612.22</v>
      </c>
      <c r="I13" s="28">
        <v>1164688.57</v>
      </c>
      <c r="J13" s="29">
        <v>20422590.609999999</v>
      </c>
      <c r="K13" s="28">
        <v>214307966.63999999</v>
      </c>
      <c r="L13" s="28">
        <v>36935777.359999999</v>
      </c>
      <c r="M13" s="28">
        <v>18016035.010000002</v>
      </c>
      <c r="N13" s="26"/>
      <c r="O13" s="30" t="s">
        <v>40</v>
      </c>
    </row>
    <row r="14" spans="1:15" s="5" customFormat="1" ht="23.25" customHeight="1">
      <c r="A14" s="19"/>
      <c r="B14" s="26" t="s">
        <v>41</v>
      </c>
      <c r="C14" s="26"/>
      <c r="D14" s="27"/>
      <c r="E14" s="31">
        <v>21187559.399999999</v>
      </c>
      <c r="F14" s="31">
        <v>197890.45</v>
      </c>
      <c r="G14" s="31">
        <v>1149965.77</v>
      </c>
      <c r="H14" s="28" t="s">
        <v>42</v>
      </c>
      <c r="I14" s="31">
        <v>263613</v>
      </c>
      <c r="J14" s="32">
        <v>23312086</v>
      </c>
      <c r="K14" s="31">
        <v>23489156.43</v>
      </c>
      <c r="L14" s="31">
        <v>6278687.7599999998</v>
      </c>
      <c r="M14" s="31">
        <v>9592850</v>
      </c>
      <c r="N14" s="26"/>
      <c r="O14" s="30" t="s">
        <v>43</v>
      </c>
    </row>
    <row r="15" spans="1:15" s="5" customFormat="1" ht="23.25" customHeight="1">
      <c r="A15" s="19"/>
      <c r="B15" s="26" t="s">
        <v>44</v>
      </c>
      <c r="C15" s="26"/>
      <c r="D15" s="27"/>
      <c r="E15" s="31">
        <v>3328214.5</v>
      </c>
      <c r="F15" s="31">
        <v>23104</v>
      </c>
      <c r="G15" s="31">
        <v>44257.84</v>
      </c>
      <c r="H15" s="28" t="s">
        <v>42</v>
      </c>
      <c r="I15" s="31">
        <v>16700</v>
      </c>
      <c r="J15" s="32">
        <v>317582.5</v>
      </c>
      <c r="K15" s="31">
        <v>2691656.63</v>
      </c>
      <c r="L15" s="31">
        <v>3144338.23</v>
      </c>
      <c r="M15" s="31">
        <v>248745</v>
      </c>
      <c r="N15" s="26"/>
      <c r="O15" s="30" t="s">
        <v>45</v>
      </c>
    </row>
    <row r="16" spans="1:15" s="5" customFormat="1" ht="23.25" customHeight="1">
      <c r="A16" s="19"/>
      <c r="B16" s="26" t="s">
        <v>46</v>
      </c>
      <c r="C16" s="26"/>
      <c r="D16" s="27"/>
      <c r="E16" s="31">
        <v>13012262.17</v>
      </c>
      <c r="F16" s="31">
        <v>12183</v>
      </c>
      <c r="G16" s="31">
        <v>145185.24</v>
      </c>
      <c r="H16" s="28" t="s">
        <v>42</v>
      </c>
      <c r="I16" s="31">
        <v>208870</v>
      </c>
      <c r="J16" s="32">
        <v>9641632</v>
      </c>
      <c r="K16" s="31">
        <v>10346236.050000001</v>
      </c>
      <c r="L16" s="31">
        <v>8912059.6899999995</v>
      </c>
      <c r="M16" s="31">
        <v>778588</v>
      </c>
      <c r="N16" s="26"/>
      <c r="O16" s="30" t="s">
        <v>47</v>
      </c>
    </row>
    <row r="17" spans="1:71" s="5" customFormat="1" ht="23.25" customHeight="1">
      <c r="A17" s="19"/>
      <c r="B17" s="26" t="s">
        <v>48</v>
      </c>
      <c r="C17" s="26"/>
      <c r="D17" s="27"/>
      <c r="E17" s="31">
        <v>19431111.239999998</v>
      </c>
      <c r="F17" s="31">
        <v>268814</v>
      </c>
      <c r="G17" s="31">
        <v>395929.85</v>
      </c>
      <c r="H17" s="28">
        <v>92612</v>
      </c>
      <c r="I17" s="31">
        <v>605939</v>
      </c>
      <c r="J17" s="32">
        <v>31841196.199999999</v>
      </c>
      <c r="K17" s="31">
        <v>20184330.600000001</v>
      </c>
      <c r="L17" s="31">
        <v>24440023.199999999</v>
      </c>
      <c r="M17" s="31">
        <v>1493540</v>
      </c>
      <c r="N17" s="26"/>
      <c r="O17" s="30" t="s">
        <v>49</v>
      </c>
    </row>
    <row r="18" spans="1:71" s="23" customFormat="1" ht="23.25" customHeight="1">
      <c r="A18" s="19"/>
      <c r="B18" s="22" t="s">
        <v>50</v>
      </c>
      <c r="C18" s="22"/>
      <c r="D18" s="24"/>
      <c r="E18" s="33">
        <f>SUM(E19:E21)</f>
        <v>190081240.43000001</v>
      </c>
      <c r="F18" s="33">
        <f t="shared" ref="F18:M18" si="1">SUM(F19:F21)</f>
        <v>355634</v>
      </c>
      <c r="G18" s="33">
        <f t="shared" si="1"/>
        <v>1185014.1000000001</v>
      </c>
      <c r="H18" s="33">
        <f t="shared" si="1"/>
        <v>196779.66</v>
      </c>
      <c r="I18" s="33">
        <f t="shared" si="1"/>
        <v>522751</v>
      </c>
      <c r="J18" s="33">
        <f t="shared" si="1"/>
        <v>81990236.330000013</v>
      </c>
      <c r="K18" s="33">
        <f t="shared" si="1"/>
        <v>79115439.270000011</v>
      </c>
      <c r="L18" s="33">
        <f t="shared" si="1"/>
        <v>38571344.590000004</v>
      </c>
      <c r="M18" s="33">
        <f t="shared" si="1"/>
        <v>5955434.6799999997</v>
      </c>
      <c r="N18" s="22"/>
      <c r="O18" s="22" t="s">
        <v>51</v>
      </c>
    </row>
    <row r="19" spans="1:71" s="5" customFormat="1" ht="23.25" customHeight="1">
      <c r="A19" s="19"/>
      <c r="B19" s="26" t="s">
        <v>52</v>
      </c>
      <c r="C19" s="26"/>
      <c r="D19" s="27"/>
      <c r="E19" s="31">
        <v>13984367.09</v>
      </c>
      <c r="F19" s="28" t="s">
        <v>42</v>
      </c>
      <c r="G19" s="28" t="s">
        <v>42</v>
      </c>
      <c r="H19" s="28">
        <v>196779.66</v>
      </c>
      <c r="I19" s="28">
        <v>140646</v>
      </c>
      <c r="J19" s="28">
        <v>27056368.309999999</v>
      </c>
      <c r="K19" s="31">
        <v>18286063.27</v>
      </c>
      <c r="L19" s="31">
        <v>4813610</v>
      </c>
      <c r="M19" s="31">
        <v>902144.68</v>
      </c>
      <c r="N19" s="26"/>
      <c r="O19" s="26" t="s">
        <v>53</v>
      </c>
    </row>
    <row r="20" spans="1:71" s="5" customFormat="1" ht="23.25" customHeight="1">
      <c r="A20" s="19"/>
      <c r="B20" s="26" t="s">
        <v>54</v>
      </c>
      <c r="C20" s="26"/>
      <c r="D20" s="27"/>
      <c r="E20" s="31">
        <v>28274800.460000001</v>
      </c>
      <c r="F20" s="31">
        <v>342677</v>
      </c>
      <c r="G20" s="31">
        <v>1006957.41</v>
      </c>
      <c r="H20" s="28" t="s">
        <v>42</v>
      </c>
      <c r="I20" s="31">
        <v>34505</v>
      </c>
      <c r="J20" s="32">
        <v>17804814</v>
      </c>
      <c r="K20" s="31">
        <v>37993116.960000001</v>
      </c>
      <c r="L20" s="31">
        <v>2192800</v>
      </c>
      <c r="M20" s="31">
        <v>3724734</v>
      </c>
      <c r="N20" s="26"/>
      <c r="O20" s="26" t="s">
        <v>55</v>
      </c>
    </row>
    <row r="21" spans="1:71" s="5" customFormat="1" ht="23.25" customHeight="1">
      <c r="A21" s="19"/>
      <c r="B21" s="26" t="s">
        <v>56</v>
      </c>
      <c r="C21" s="26"/>
      <c r="D21" s="27"/>
      <c r="E21" s="31">
        <v>147822072.88</v>
      </c>
      <c r="F21" s="31">
        <v>12957</v>
      </c>
      <c r="G21" s="31">
        <v>178056.69</v>
      </c>
      <c r="H21" s="28" t="s">
        <v>42</v>
      </c>
      <c r="I21" s="31">
        <v>347600</v>
      </c>
      <c r="J21" s="32">
        <v>37129054.020000003</v>
      </c>
      <c r="K21" s="31">
        <v>22836259.039999999</v>
      </c>
      <c r="L21" s="31">
        <v>31564934.59</v>
      </c>
      <c r="M21" s="31">
        <v>1328556</v>
      </c>
      <c r="N21" s="34" t="s">
        <v>57</v>
      </c>
      <c r="O21" s="26"/>
    </row>
    <row r="22" spans="1:71" s="23" customFormat="1" ht="23.25" customHeight="1">
      <c r="A22" s="19"/>
      <c r="B22" s="22" t="s">
        <v>58</v>
      </c>
      <c r="C22" s="22"/>
      <c r="D22" s="24"/>
      <c r="E22" s="33">
        <f>SUM(E23)</f>
        <v>21700881.25</v>
      </c>
      <c r="F22" s="33">
        <f t="shared" ref="F22:K22" si="2">SUM(F23)</f>
        <v>518414</v>
      </c>
      <c r="G22" s="33">
        <f t="shared" si="2"/>
        <v>2563110.0299999998</v>
      </c>
      <c r="H22" s="25" t="s">
        <v>42</v>
      </c>
      <c r="I22" s="33">
        <f t="shared" si="2"/>
        <v>569096</v>
      </c>
      <c r="J22" s="33">
        <f t="shared" si="2"/>
        <v>19887630</v>
      </c>
      <c r="K22" s="33">
        <f t="shared" si="2"/>
        <v>18712530.420000002</v>
      </c>
      <c r="L22" s="33">
        <f>SUM(L23)</f>
        <v>7856333</v>
      </c>
      <c r="M22" s="33">
        <f>SUM(M23)</f>
        <v>864235.43</v>
      </c>
      <c r="N22" s="22"/>
      <c r="O22" s="22" t="s">
        <v>59</v>
      </c>
    </row>
    <row r="23" spans="1:71" s="5" customFormat="1" ht="23.25" customHeight="1">
      <c r="A23" s="19"/>
      <c r="B23" s="26" t="s">
        <v>60</v>
      </c>
      <c r="C23" s="26"/>
      <c r="D23" s="27"/>
      <c r="E23" s="31">
        <v>21700881.25</v>
      </c>
      <c r="F23" s="31">
        <v>518414</v>
      </c>
      <c r="G23" s="31">
        <v>2563110.0299999998</v>
      </c>
      <c r="H23" s="28" t="s">
        <v>42</v>
      </c>
      <c r="I23" s="31">
        <v>569096</v>
      </c>
      <c r="J23" s="31">
        <v>19887630</v>
      </c>
      <c r="K23" s="31">
        <v>18712530.420000002</v>
      </c>
      <c r="L23" s="31">
        <v>7856333</v>
      </c>
      <c r="M23" s="31">
        <v>864235.43</v>
      </c>
      <c r="N23" s="26"/>
      <c r="O23" s="26" t="s">
        <v>61</v>
      </c>
    </row>
    <row r="24" spans="1:71" s="23" customFormat="1" ht="23.25" customHeight="1">
      <c r="A24" s="19"/>
      <c r="B24" s="22" t="s">
        <v>62</v>
      </c>
      <c r="C24" s="22"/>
      <c r="D24" s="24"/>
      <c r="E24" s="33">
        <f>SUM(E25:E27)</f>
        <v>74162197.640000001</v>
      </c>
      <c r="F24" s="33">
        <f t="shared" ref="F24:K24" si="3">SUM(F25:F27)</f>
        <v>1500893.6</v>
      </c>
      <c r="G24" s="33">
        <f t="shared" si="3"/>
        <v>3876503.8</v>
      </c>
      <c r="H24" s="25" t="s">
        <v>42</v>
      </c>
      <c r="I24" s="33">
        <f t="shared" si="3"/>
        <v>821038</v>
      </c>
      <c r="J24" s="33">
        <f t="shared" si="3"/>
        <v>65695289</v>
      </c>
      <c r="K24" s="33">
        <f t="shared" si="3"/>
        <v>69720315.38000001</v>
      </c>
      <c r="L24" s="33">
        <f>SUM(L25:L27)</f>
        <v>58316517.489999995</v>
      </c>
      <c r="M24" s="33">
        <f>SUM(M25:M27)</f>
        <v>4662835.12</v>
      </c>
      <c r="N24" s="22"/>
      <c r="O24" s="22" t="s">
        <v>63</v>
      </c>
    </row>
    <row r="25" spans="1:71" s="5" customFormat="1" ht="23.25" customHeight="1">
      <c r="A25" s="19"/>
      <c r="B25" s="26" t="s">
        <v>64</v>
      </c>
      <c r="C25" s="26"/>
      <c r="D25" s="27"/>
      <c r="E25" s="31">
        <v>17161749.210000001</v>
      </c>
      <c r="F25" s="31">
        <v>888934</v>
      </c>
      <c r="G25" s="31">
        <v>1996522.34</v>
      </c>
      <c r="H25" s="28" t="s">
        <v>42</v>
      </c>
      <c r="I25" s="31">
        <v>162133</v>
      </c>
      <c r="J25" s="32">
        <v>14583975</v>
      </c>
      <c r="K25" s="31">
        <v>21913222.530000001</v>
      </c>
      <c r="L25" s="31">
        <v>10737991.539999999</v>
      </c>
      <c r="M25" s="31">
        <v>871753.62</v>
      </c>
      <c r="N25" s="26"/>
      <c r="O25" s="26" t="s">
        <v>65</v>
      </c>
    </row>
    <row r="26" spans="1:71" s="35" customFormat="1" ht="23.25" customHeight="1">
      <c r="A26" s="19"/>
      <c r="B26" s="26" t="s">
        <v>66</v>
      </c>
      <c r="C26" s="26"/>
      <c r="D26" s="27"/>
      <c r="E26" s="31">
        <v>32140171.649999999</v>
      </c>
      <c r="F26" s="31">
        <v>380581.8</v>
      </c>
      <c r="G26" s="31">
        <v>294422.14</v>
      </c>
      <c r="H26" s="28" t="s">
        <v>42</v>
      </c>
      <c r="I26" s="31">
        <v>332710</v>
      </c>
      <c r="J26" s="32">
        <v>49214277</v>
      </c>
      <c r="K26" s="31">
        <v>29144415.84</v>
      </c>
      <c r="L26" s="31">
        <v>38645602.649999999</v>
      </c>
      <c r="M26" s="31">
        <v>2405421</v>
      </c>
      <c r="N26" s="26"/>
      <c r="O26" s="26" t="s">
        <v>67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</row>
    <row r="27" spans="1:71" s="26" customFormat="1" ht="23.25" customHeight="1">
      <c r="A27" s="19"/>
      <c r="B27" s="26" t="s">
        <v>68</v>
      </c>
      <c r="D27" s="27"/>
      <c r="E27" s="31">
        <v>24860276.780000001</v>
      </c>
      <c r="F27" s="31">
        <v>231377.8</v>
      </c>
      <c r="G27" s="31">
        <v>1585559.32</v>
      </c>
      <c r="H27" s="28" t="s">
        <v>42</v>
      </c>
      <c r="I27" s="31">
        <v>326195</v>
      </c>
      <c r="J27" s="32">
        <v>1897037</v>
      </c>
      <c r="K27" s="31">
        <v>18662677.010000002</v>
      </c>
      <c r="L27" s="31">
        <v>8932923.3000000007</v>
      </c>
      <c r="M27" s="31">
        <v>1385660.5</v>
      </c>
      <c r="O27" s="26" t="s">
        <v>69</v>
      </c>
    </row>
    <row r="28" spans="1:71" s="22" customFormat="1" ht="23.25" customHeight="1">
      <c r="A28" s="19"/>
      <c r="B28" s="22" t="s">
        <v>70</v>
      </c>
      <c r="D28" s="24"/>
      <c r="E28" s="33">
        <f>SUM(E29:E30)</f>
        <v>46117265.549999997</v>
      </c>
      <c r="F28" s="33">
        <f t="shared" ref="F28:M28" si="4">SUM(F29:F30)</f>
        <v>976264.91999999993</v>
      </c>
      <c r="G28" s="33">
        <f t="shared" si="4"/>
        <v>2117198.09</v>
      </c>
      <c r="H28" s="25" t="s">
        <v>42</v>
      </c>
      <c r="I28" s="33">
        <f t="shared" si="4"/>
        <v>694419.35</v>
      </c>
      <c r="J28" s="33">
        <f t="shared" si="4"/>
        <v>53337295.5</v>
      </c>
      <c r="K28" s="33">
        <f t="shared" si="4"/>
        <v>60705567.969999999</v>
      </c>
      <c r="L28" s="33">
        <f t="shared" si="4"/>
        <v>12689500</v>
      </c>
      <c r="M28" s="33">
        <f t="shared" si="4"/>
        <v>18891620.73</v>
      </c>
      <c r="O28" s="22" t="s">
        <v>71</v>
      </c>
    </row>
    <row r="29" spans="1:71" s="5" customFormat="1" ht="23.25" customHeight="1">
      <c r="A29" s="19"/>
      <c r="B29" s="26" t="s">
        <v>72</v>
      </c>
      <c r="C29" s="26"/>
      <c r="D29" s="27"/>
      <c r="E29" s="31">
        <v>30058953.440000001</v>
      </c>
      <c r="F29" s="31">
        <v>689641</v>
      </c>
      <c r="G29" s="31">
        <v>1891726.13</v>
      </c>
      <c r="H29" s="28" t="s">
        <v>42</v>
      </c>
      <c r="I29" s="31">
        <v>565373.09</v>
      </c>
      <c r="J29" s="32">
        <v>34499881.5</v>
      </c>
      <c r="K29" s="31">
        <v>42491509.009999998</v>
      </c>
      <c r="L29" s="31">
        <v>9005750</v>
      </c>
      <c r="M29" s="31">
        <v>10342452.16</v>
      </c>
      <c r="N29" s="26"/>
      <c r="O29" s="26" t="s">
        <v>73</v>
      </c>
    </row>
    <row r="30" spans="1:71" s="5" customFormat="1" ht="23.25" customHeight="1">
      <c r="A30" s="19"/>
      <c r="B30" s="26" t="s">
        <v>74</v>
      </c>
      <c r="C30" s="26"/>
      <c r="D30" s="27"/>
      <c r="E30" s="31">
        <v>16058312.109999999</v>
      </c>
      <c r="F30" s="31">
        <v>286623.92</v>
      </c>
      <c r="G30" s="31">
        <v>225471.96</v>
      </c>
      <c r="H30" s="28" t="s">
        <v>42</v>
      </c>
      <c r="I30" s="31">
        <v>129046.26</v>
      </c>
      <c r="J30" s="32">
        <v>18837414</v>
      </c>
      <c r="K30" s="31">
        <v>18214058.960000001</v>
      </c>
      <c r="L30" s="31">
        <v>3683750</v>
      </c>
      <c r="M30" s="31">
        <v>8549168.5700000003</v>
      </c>
      <c r="N30" s="26"/>
      <c r="O30" s="26" t="s">
        <v>75</v>
      </c>
    </row>
    <row r="31" spans="1:71" s="5" customFormat="1" ht="20.25" customHeight="1">
      <c r="A31" s="26"/>
      <c r="B31" s="26"/>
      <c r="C31" s="26"/>
      <c r="D31" s="3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71" s="5" customFormat="1" ht="20.25" customHeight="1">
      <c r="A32" s="26"/>
      <c r="B32" s="26"/>
      <c r="C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</sheetData>
  <mergeCells count="6">
    <mergeCell ref="A4:D9"/>
    <mergeCell ref="E4:J4"/>
    <mergeCell ref="K4:M4"/>
    <mergeCell ref="N4:O9"/>
    <mergeCell ref="E5:J5"/>
    <mergeCell ref="K5:M5"/>
  </mergeCells>
  <pageMargins left="0.35433070866141736" right="0.35433070866141736" top="0.39370078740157483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showGridLines="0" topLeftCell="D7" workbookViewId="0">
      <selection activeCell="O31" sqref="O31"/>
    </sheetView>
  </sheetViews>
  <sheetFormatPr defaultRowHeight="21.75"/>
  <cols>
    <col min="1" max="1" width="1.7109375" style="2" customWidth="1"/>
    <col min="2" max="2" width="6" style="2" customWidth="1"/>
    <col min="3" max="3" width="4.5703125" style="2" customWidth="1"/>
    <col min="4" max="4" width="12.7109375" style="2" customWidth="1"/>
    <col min="5" max="5" width="11.7109375" style="2" customWidth="1"/>
    <col min="6" max="6" width="11.140625" style="2" bestFit="1" customWidth="1"/>
    <col min="7" max="7" width="10.5703125" style="2" customWidth="1"/>
    <col min="8" max="8" width="10.7109375" style="2" customWidth="1"/>
    <col min="9" max="9" width="11.42578125" style="2" bestFit="1" customWidth="1"/>
    <col min="10" max="10" width="11.85546875" style="2" customWidth="1"/>
    <col min="11" max="11" width="13.42578125" style="2" customWidth="1"/>
    <col min="12" max="12" width="13.42578125" style="2" bestFit="1" customWidth="1"/>
    <col min="13" max="13" width="12" style="2" customWidth="1"/>
    <col min="14" max="14" width="1.28515625" style="2" customWidth="1"/>
    <col min="15" max="15" width="33.28515625" style="2" customWidth="1"/>
    <col min="16" max="16" width="1.7109375" style="2" customWidth="1"/>
    <col min="17" max="17" width="4.140625" style="2" customWidth="1"/>
    <col min="18" max="18" width="3.42578125" style="2" customWidth="1"/>
    <col min="19" max="16384" width="9.140625" style="2"/>
  </cols>
  <sheetData>
    <row r="1" spans="1:15" s="6" customFormat="1">
      <c r="B1" s="7" t="s">
        <v>0</v>
      </c>
      <c r="C1" s="8">
        <v>19.2</v>
      </c>
      <c r="D1" s="7" t="s">
        <v>76</v>
      </c>
    </row>
    <row r="2" spans="1:15" s="1" customFormat="1">
      <c r="B2" s="6" t="s">
        <v>1</v>
      </c>
      <c r="C2" s="8">
        <v>19.2</v>
      </c>
      <c r="D2" s="9" t="s">
        <v>77</v>
      </c>
    </row>
    <row r="3" spans="1:15" ht="6" customHeight="1"/>
    <row r="4" spans="1:15" s="5" customFormat="1" ht="18.75">
      <c r="A4" s="64" t="s">
        <v>16</v>
      </c>
      <c r="B4" s="64"/>
      <c r="C4" s="64"/>
      <c r="D4" s="65"/>
      <c r="E4" s="70" t="s">
        <v>17</v>
      </c>
      <c r="F4" s="64"/>
      <c r="G4" s="64"/>
      <c r="H4" s="64"/>
      <c r="I4" s="64"/>
      <c r="J4" s="65"/>
      <c r="K4" s="71" t="s">
        <v>18</v>
      </c>
      <c r="L4" s="72"/>
      <c r="M4" s="81"/>
      <c r="N4" s="70" t="s">
        <v>19</v>
      </c>
      <c r="O4" s="64"/>
    </row>
    <row r="5" spans="1:15" s="5" customFormat="1" ht="21" customHeight="1">
      <c r="A5" s="66"/>
      <c r="B5" s="66"/>
      <c r="C5" s="66"/>
      <c r="D5" s="67"/>
      <c r="E5" s="78" t="s">
        <v>2</v>
      </c>
      <c r="F5" s="68"/>
      <c r="G5" s="68"/>
      <c r="H5" s="68"/>
      <c r="I5" s="68"/>
      <c r="J5" s="69"/>
      <c r="K5" s="79" t="s">
        <v>20</v>
      </c>
      <c r="L5" s="80"/>
      <c r="M5" s="83"/>
      <c r="N5" s="82"/>
      <c r="O5" s="66"/>
    </row>
    <row r="6" spans="1:15" s="5" customFormat="1" ht="21" customHeight="1">
      <c r="A6" s="66"/>
      <c r="B6" s="66"/>
      <c r="C6" s="66"/>
      <c r="D6" s="67"/>
      <c r="E6" s="13"/>
      <c r="F6" s="13"/>
      <c r="G6" s="13"/>
      <c r="H6" s="13"/>
      <c r="I6" s="13"/>
      <c r="K6" s="14"/>
      <c r="L6" s="14" t="s">
        <v>18</v>
      </c>
      <c r="M6" s="14" t="s">
        <v>18</v>
      </c>
      <c r="N6" s="82"/>
      <c r="O6" s="66"/>
    </row>
    <row r="7" spans="1:15" s="5" customFormat="1" ht="21" customHeight="1">
      <c r="A7" s="66"/>
      <c r="B7" s="66"/>
      <c r="C7" s="66"/>
      <c r="D7" s="67"/>
      <c r="E7" s="13" t="s">
        <v>3</v>
      </c>
      <c r="F7" s="13" t="s">
        <v>21</v>
      </c>
      <c r="G7" s="13" t="s">
        <v>4</v>
      </c>
      <c r="H7" s="13" t="s">
        <v>6</v>
      </c>
      <c r="I7" s="13" t="s">
        <v>7</v>
      </c>
      <c r="J7" s="14" t="s">
        <v>9</v>
      </c>
      <c r="K7" s="14" t="s">
        <v>11</v>
      </c>
      <c r="L7" s="14" t="s">
        <v>22</v>
      </c>
      <c r="M7" s="14" t="s">
        <v>23</v>
      </c>
      <c r="N7" s="82"/>
      <c r="O7" s="66"/>
    </row>
    <row r="8" spans="1:15" s="5" customFormat="1" ht="21" customHeight="1">
      <c r="A8" s="66"/>
      <c r="B8" s="66"/>
      <c r="C8" s="66"/>
      <c r="D8" s="67"/>
      <c r="E8" s="13" t="s">
        <v>24</v>
      </c>
      <c r="F8" s="13" t="s">
        <v>25</v>
      </c>
      <c r="G8" s="13" t="s">
        <v>5</v>
      </c>
      <c r="H8" s="13" t="s">
        <v>26</v>
      </c>
      <c r="I8" s="13" t="s">
        <v>8</v>
      </c>
      <c r="J8" s="13" t="s">
        <v>10</v>
      </c>
      <c r="K8" s="14" t="s">
        <v>27</v>
      </c>
      <c r="L8" s="14" t="s">
        <v>28</v>
      </c>
      <c r="M8" s="14" t="s">
        <v>29</v>
      </c>
      <c r="N8" s="82"/>
      <c r="O8" s="66"/>
    </row>
    <row r="9" spans="1:15" s="5" customFormat="1" ht="21" customHeight="1">
      <c r="A9" s="68"/>
      <c r="B9" s="68"/>
      <c r="C9" s="68"/>
      <c r="D9" s="69"/>
      <c r="E9" s="15" t="s">
        <v>30</v>
      </c>
      <c r="F9" s="15" t="s">
        <v>31</v>
      </c>
      <c r="G9" s="15"/>
      <c r="H9" s="15" t="s">
        <v>32</v>
      </c>
      <c r="I9" s="15"/>
      <c r="J9" s="15"/>
      <c r="K9" s="16" t="s">
        <v>20</v>
      </c>
      <c r="L9" s="16" t="s">
        <v>33</v>
      </c>
      <c r="M9" s="16" t="s">
        <v>34</v>
      </c>
      <c r="N9" s="78"/>
      <c r="O9" s="68"/>
    </row>
    <row r="10" spans="1:15" s="23" customFormat="1" ht="22.5" customHeight="1">
      <c r="A10" s="19"/>
      <c r="B10" s="37" t="s">
        <v>78</v>
      </c>
      <c r="C10" s="38"/>
      <c r="D10" s="39"/>
      <c r="E10" s="40">
        <f>SUM(E11:E13)</f>
        <v>52365352.839999996</v>
      </c>
      <c r="F10" s="40">
        <f t="shared" ref="F10:M10" si="0">SUM(F11:F13)</f>
        <v>4209216.2</v>
      </c>
      <c r="G10" s="40">
        <f t="shared" si="0"/>
        <v>4522439.9400000004</v>
      </c>
      <c r="H10" s="40">
        <f t="shared" si="0"/>
        <v>276862.78999999998</v>
      </c>
      <c r="I10" s="40">
        <f t="shared" si="0"/>
        <v>578254.75</v>
      </c>
      <c r="J10" s="40">
        <f t="shared" si="0"/>
        <v>52523159.75</v>
      </c>
      <c r="K10" s="40">
        <f t="shared" si="0"/>
        <v>55916843.729999997</v>
      </c>
      <c r="L10" s="40">
        <f t="shared" si="0"/>
        <v>31538729.439999998</v>
      </c>
      <c r="M10" s="40">
        <f t="shared" si="0"/>
        <v>12633877.710000001</v>
      </c>
      <c r="N10" s="22"/>
      <c r="O10" s="41" t="s">
        <v>79</v>
      </c>
    </row>
    <row r="11" spans="1:15" s="5" customFormat="1" ht="22.5" customHeight="1">
      <c r="A11" s="42"/>
      <c r="B11" s="26" t="s">
        <v>80</v>
      </c>
      <c r="C11" s="43"/>
      <c r="D11" s="44"/>
      <c r="E11" s="45">
        <v>16366428</v>
      </c>
      <c r="F11" s="45">
        <v>3336608</v>
      </c>
      <c r="G11" s="45">
        <v>2177365.6800000002</v>
      </c>
      <c r="H11" s="46">
        <v>276862.78999999998</v>
      </c>
      <c r="I11" s="45">
        <v>173879.75</v>
      </c>
      <c r="J11" s="47">
        <v>19231933</v>
      </c>
      <c r="K11" s="45">
        <v>20828676.84</v>
      </c>
      <c r="L11" s="45">
        <v>4850769.3499999996</v>
      </c>
      <c r="M11" s="45">
        <v>3567044.4</v>
      </c>
      <c r="N11" s="26"/>
      <c r="O11" s="48" t="s">
        <v>81</v>
      </c>
    </row>
    <row r="12" spans="1:15" s="5" customFormat="1" ht="22.5" customHeight="1">
      <c r="A12" s="19"/>
      <c r="B12" s="26" t="s">
        <v>82</v>
      </c>
      <c r="C12" s="43"/>
      <c r="D12" s="44"/>
      <c r="E12" s="45">
        <v>22168138.649999999</v>
      </c>
      <c r="F12" s="45">
        <v>716610</v>
      </c>
      <c r="G12" s="45">
        <v>1883227.05</v>
      </c>
      <c r="H12" s="46" t="s">
        <v>42</v>
      </c>
      <c r="I12" s="45">
        <v>89051</v>
      </c>
      <c r="J12" s="47">
        <v>22306258.75</v>
      </c>
      <c r="K12" s="45">
        <v>26345345.32</v>
      </c>
      <c r="L12" s="45">
        <v>19391358.09</v>
      </c>
      <c r="M12" s="45">
        <v>8375830.5800000001</v>
      </c>
      <c r="N12" s="26"/>
      <c r="O12" s="48" t="s">
        <v>83</v>
      </c>
    </row>
    <row r="13" spans="1:15" s="5" customFormat="1" ht="22.5" customHeight="1">
      <c r="A13" s="19"/>
      <c r="B13" s="26" t="s">
        <v>84</v>
      </c>
      <c r="C13" s="43"/>
      <c r="D13" s="44"/>
      <c r="E13" s="45">
        <v>13830786.189999999</v>
      </c>
      <c r="F13" s="45">
        <v>155998.20000000001</v>
      </c>
      <c r="G13" s="45">
        <v>461847.21</v>
      </c>
      <c r="H13" s="46" t="s">
        <v>42</v>
      </c>
      <c r="I13" s="45">
        <v>315324</v>
      </c>
      <c r="J13" s="47">
        <v>10984968</v>
      </c>
      <c r="K13" s="45">
        <v>8742821.5700000003</v>
      </c>
      <c r="L13" s="45">
        <v>7296602</v>
      </c>
      <c r="M13" s="45">
        <v>691002.73</v>
      </c>
      <c r="N13" s="26"/>
      <c r="O13" s="48" t="s">
        <v>85</v>
      </c>
    </row>
    <row r="14" spans="1:15" s="23" customFormat="1" ht="22.5" customHeight="1">
      <c r="A14" s="19"/>
      <c r="B14" s="37" t="s">
        <v>86</v>
      </c>
      <c r="C14" s="49"/>
      <c r="D14" s="50"/>
      <c r="E14" s="40">
        <f>SUM(E15:E16)</f>
        <v>40478972.960000001</v>
      </c>
      <c r="F14" s="40">
        <f t="shared" ref="F14:M14" si="1">SUM(F15:F16)</f>
        <v>489006.77</v>
      </c>
      <c r="G14" s="40">
        <f t="shared" si="1"/>
        <v>2402213.62</v>
      </c>
      <c r="H14" s="51" t="s">
        <v>42</v>
      </c>
      <c r="I14" s="40">
        <f t="shared" si="1"/>
        <v>68870</v>
      </c>
      <c r="J14" s="40">
        <f t="shared" si="1"/>
        <v>52220027</v>
      </c>
      <c r="K14" s="40">
        <f t="shared" si="1"/>
        <v>54968720.370000005</v>
      </c>
      <c r="L14" s="40">
        <f t="shared" si="1"/>
        <v>10220049</v>
      </c>
      <c r="M14" s="40">
        <f t="shared" si="1"/>
        <v>17689383.390000001</v>
      </c>
      <c r="N14" s="22"/>
      <c r="O14" s="41" t="s">
        <v>87</v>
      </c>
    </row>
    <row r="15" spans="1:15" s="5" customFormat="1" ht="22.5" customHeight="1">
      <c r="A15" s="19"/>
      <c r="B15" s="26" t="s">
        <v>88</v>
      </c>
      <c r="C15" s="52"/>
      <c r="D15" s="53"/>
      <c r="E15" s="45">
        <v>15446187.75</v>
      </c>
      <c r="F15" s="45">
        <v>310855</v>
      </c>
      <c r="G15" s="45">
        <v>1409687</v>
      </c>
      <c r="H15" s="46" t="s">
        <v>42</v>
      </c>
      <c r="I15" s="45">
        <v>68870</v>
      </c>
      <c r="J15" s="47">
        <v>22743639</v>
      </c>
      <c r="K15" s="45">
        <v>25062423.170000002</v>
      </c>
      <c r="L15" s="45">
        <v>3543849</v>
      </c>
      <c r="M15" s="45">
        <v>2702078.29</v>
      </c>
      <c r="N15" s="26"/>
      <c r="O15" s="48" t="s">
        <v>89</v>
      </c>
    </row>
    <row r="16" spans="1:15" s="5" customFormat="1" ht="22.5" customHeight="1">
      <c r="A16" s="19"/>
      <c r="B16" s="26" t="s">
        <v>90</v>
      </c>
      <c r="C16" s="52"/>
      <c r="D16" s="53"/>
      <c r="E16" s="45">
        <v>25032785.210000001</v>
      </c>
      <c r="F16" s="45">
        <v>178151.77</v>
      </c>
      <c r="G16" s="45">
        <v>992526.62</v>
      </c>
      <c r="H16" s="46" t="s">
        <v>42</v>
      </c>
      <c r="I16" s="45">
        <v>0</v>
      </c>
      <c r="J16" s="47">
        <v>29476388</v>
      </c>
      <c r="K16" s="45">
        <v>29906297.199999999</v>
      </c>
      <c r="L16" s="45">
        <v>6676200</v>
      </c>
      <c r="M16" s="45">
        <v>14987305.1</v>
      </c>
      <c r="N16" s="26"/>
      <c r="O16" s="48" t="s">
        <v>91</v>
      </c>
    </row>
    <row r="17" spans="1:15" s="23" customFormat="1" ht="22.5" customHeight="1">
      <c r="A17" s="19"/>
      <c r="B17" s="37" t="s">
        <v>92</v>
      </c>
      <c r="C17" s="49"/>
      <c r="D17" s="50"/>
      <c r="E17" s="40">
        <f>SUM(E18:E20)</f>
        <v>47152315.239999995</v>
      </c>
      <c r="F17" s="40">
        <f t="shared" ref="F17:M17" si="2">SUM(F18:F20)</f>
        <v>680260.5</v>
      </c>
      <c r="G17" s="40">
        <f t="shared" si="2"/>
        <v>1233857.1599999999</v>
      </c>
      <c r="H17" s="40">
        <f t="shared" si="2"/>
        <v>359465</v>
      </c>
      <c r="I17" s="40">
        <f t="shared" si="2"/>
        <v>785873</v>
      </c>
      <c r="J17" s="40">
        <f t="shared" si="2"/>
        <v>68733833.680000007</v>
      </c>
      <c r="K17" s="40">
        <f t="shared" si="2"/>
        <v>69135705.349999994</v>
      </c>
      <c r="L17" s="40">
        <f t="shared" si="2"/>
        <v>43859874.590000004</v>
      </c>
      <c r="M17" s="40">
        <f t="shared" si="2"/>
        <v>6374268.25</v>
      </c>
      <c r="N17" s="22"/>
      <c r="O17" s="41" t="s">
        <v>93</v>
      </c>
    </row>
    <row r="18" spans="1:15" s="5" customFormat="1" ht="22.5" customHeight="1">
      <c r="A18" s="19"/>
      <c r="B18" s="26" t="s">
        <v>94</v>
      </c>
      <c r="C18" s="52"/>
      <c r="D18" s="53"/>
      <c r="E18" s="45">
        <v>12952064.75</v>
      </c>
      <c r="F18" s="45">
        <v>103170</v>
      </c>
      <c r="G18" s="45">
        <v>151866.59</v>
      </c>
      <c r="H18" s="46" t="s">
        <v>42</v>
      </c>
      <c r="I18" s="45">
        <v>185644</v>
      </c>
      <c r="J18" s="47">
        <v>24787763</v>
      </c>
      <c r="K18" s="45">
        <v>22905705.359999999</v>
      </c>
      <c r="L18" s="45">
        <v>13738368.939999999</v>
      </c>
      <c r="M18" s="45">
        <v>1934231.96</v>
      </c>
      <c r="N18" s="26"/>
      <c r="O18" s="54" t="s">
        <v>95</v>
      </c>
    </row>
    <row r="19" spans="1:15" s="5" customFormat="1" ht="22.5" customHeight="1">
      <c r="A19" s="19"/>
      <c r="B19" s="26" t="s">
        <v>96</v>
      </c>
      <c r="C19" s="52"/>
      <c r="D19" s="53"/>
      <c r="E19" s="45">
        <v>20121279.329999998</v>
      </c>
      <c r="F19" s="45">
        <v>336262.5</v>
      </c>
      <c r="G19" s="45">
        <v>879140.84</v>
      </c>
      <c r="H19" s="46" t="s">
        <v>42</v>
      </c>
      <c r="I19" s="45">
        <v>402729</v>
      </c>
      <c r="J19" s="47">
        <v>20297604.68</v>
      </c>
      <c r="K19" s="45">
        <v>25857424.52</v>
      </c>
      <c r="L19" s="45">
        <v>11316965.65</v>
      </c>
      <c r="M19" s="45">
        <v>2306272.5499999998</v>
      </c>
      <c r="N19" s="26"/>
      <c r="O19" s="48" t="s">
        <v>97</v>
      </c>
    </row>
    <row r="20" spans="1:15" s="5" customFormat="1" ht="22.5" customHeight="1">
      <c r="A20" s="19"/>
      <c r="B20" s="26" t="s">
        <v>98</v>
      </c>
      <c r="C20" s="52"/>
      <c r="D20" s="53"/>
      <c r="E20" s="45">
        <v>14078971.16</v>
      </c>
      <c r="F20" s="45">
        <v>240828</v>
      </c>
      <c r="G20" s="45">
        <v>202849.73</v>
      </c>
      <c r="H20" s="46">
        <v>359465</v>
      </c>
      <c r="I20" s="45">
        <v>197500</v>
      </c>
      <c r="J20" s="47">
        <v>23648466</v>
      </c>
      <c r="K20" s="45">
        <v>20372575.469999999</v>
      </c>
      <c r="L20" s="45">
        <v>18804540</v>
      </c>
      <c r="M20" s="45">
        <v>2133763.7400000002</v>
      </c>
      <c r="N20" s="26"/>
      <c r="O20" s="48" t="s">
        <v>99</v>
      </c>
    </row>
    <row r="21" spans="1:15" s="23" customFormat="1" ht="22.5" customHeight="1">
      <c r="A21" s="19"/>
      <c r="B21" s="37" t="s">
        <v>100</v>
      </c>
      <c r="C21" s="49"/>
      <c r="D21" s="50"/>
      <c r="E21" s="40">
        <f>SUM(E22)</f>
        <v>18371393.140000001</v>
      </c>
      <c r="F21" s="40">
        <f t="shared" ref="F21:M21" si="3">SUM(F22)</f>
        <v>120880</v>
      </c>
      <c r="G21" s="40">
        <f t="shared" si="3"/>
        <v>152508</v>
      </c>
      <c r="H21" s="51" t="s">
        <v>42</v>
      </c>
      <c r="I21" s="40">
        <f t="shared" si="3"/>
        <v>17030.599999999999</v>
      </c>
      <c r="J21" s="40">
        <f t="shared" si="3"/>
        <v>17198196</v>
      </c>
      <c r="K21" s="40">
        <f t="shared" si="3"/>
        <v>18260231.73</v>
      </c>
      <c r="L21" s="40">
        <f t="shared" si="3"/>
        <v>7098314.9400000004</v>
      </c>
      <c r="M21" s="40">
        <f t="shared" si="3"/>
        <v>1581712.93</v>
      </c>
      <c r="N21" s="22"/>
      <c r="O21" s="41" t="s">
        <v>101</v>
      </c>
    </row>
    <row r="22" spans="1:15" s="5" customFormat="1" ht="22.5" customHeight="1">
      <c r="A22" s="19"/>
      <c r="B22" s="26" t="s">
        <v>102</v>
      </c>
      <c r="C22" s="52"/>
      <c r="D22" s="53"/>
      <c r="E22" s="46">
        <v>18371393.140000001</v>
      </c>
      <c r="F22" s="46">
        <v>120880</v>
      </c>
      <c r="G22" s="46">
        <v>152508</v>
      </c>
      <c r="H22" s="46" t="s">
        <v>42</v>
      </c>
      <c r="I22" s="46">
        <v>17030.599999999999</v>
      </c>
      <c r="J22" s="46">
        <v>17198196</v>
      </c>
      <c r="K22" s="46">
        <v>18260231.73</v>
      </c>
      <c r="L22" s="46">
        <v>7098314.9400000004</v>
      </c>
      <c r="M22" s="46">
        <v>1581712.93</v>
      </c>
      <c r="N22" s="26"/>
      <c r="O22" s="48" t="s">
        <v>103</v>
      </c>
    </row>
    <row r="23" spans="1:15" s="23" customFormat="1" ht="22.5" customHeight="1">
      <c r="A23" s="55"/>
      <c r="B23" s="37" t="s">
        <v>104</v>
      </c>
      <c r="C23" s="49"/>
      <c r="D23" s="50"/>
      <c r="E23" s="51">
        <f>SUM(E24:E26)</f>
        <v>72001458.329999998</v>
      </c>
      <c r="F23" s="51">
        <f t="shared" ref="F23:M23" si="4">SUM(F24:F26)</f>
        <v>1379890.19</v>
      </c>
      <c r="G23" s="51">
        <f t="shared" si="4"/>
        <v>1439611.62</v>
      </c>
      <c r="H23" s="51">
        <f t="shared" si="4"/>
        <v>1782970.45</v>
      </c>
      <c r="I23" s="51">
        <f t="shared" si="4"/>
        <v>962334</v>
      </c>
      <c r="J23" s="51">
        <f t="shared" si="4"/>
        <v>95260862</v>
      </c>
      <c r="K23" s="51">
        <f t="shared" si="4"/>
        <v>69971553.730000004</v>
      </c>
      <c r="L23" s="51">
        <f t="shared" si="4"/>
        <v>48291189.450000003</v>
      </c>
      <c r="M23" s="51">
        <f t="shared" si="4"/>
        <v>13666273.220000001</v>
      </c>
      <c r="N23" s="56"/>
      <c r="O23" s="41" t="s">
        <v>105</v>
      </c>
    </row>
    <row r="24" spans="1:15" s="5" customFormat="1" ht="22.5" customHeight="1">
      <c r="A24" s="10"/>
      <c r="B24" s="26" t="s">
        <v>106</v>
      </c>
      <c r="C24" s="52"/>
      <c r="D24" s="53"/>
      <c r="E24" s="46">
        <v>21122717.390000001</v>
      </c>
      <c r="F24" s="46">
        <v>447091.19</v>
      </c>
      <c r="G24" s="45">
        <v>316804.52</v>
      </c>
      <c r="H24" s="46">
        <v>901475</v>
      </c>
      <c r="I24" s="45">
        <v>337549</v>
      </c>
      <c r="J24" s="47">
        <v>6795990</v>
      </c>
      <c r="K24" s="45">
        <v>24733894.670000002</v>
      </c>
      <c r="L24" s="45">
        <v>3272947.8</v>
      </c>
      <c r="M24" s="45">
        <v>10121840.220000001</v>
      </c>
      <c r="N24" s="12"/>
      <c r="O24" s="48" t="s">
        <v>107</v>
      </c>
    </row>
    <row r="25" spans="1:15" s="5" customFormat="1" ht="22.5" customHeight="1">
      <c r="A25" s="10"/>
      <c r="B25" s="26" t="s">
        <v>108</v>
      </c>
      <c r="C25" s="52"/>
      <c r="D25" s="53"/>
      <c r="E25" s="46">
        <v>26442918.699999999</v>
      </c>
      <c r="F25" s="46">
        <v>585309</v>
      </c>
      <c r="G25" s="45">
        <v>626303.15</v>
      </c>
      <c r="H25" s="46" t="s">
        <v>42</v>
      </c>
      <c r="I25" s="45">
        <v>281300</v>
      </c>
      <c r="J25" s="47">
        <v>38924917</v>
      </c>
      <c r="K25" s="45">
        <v>20322128.899999999</v>
      </c>
      <c r="L25" s="45">
        <v>6342900</v>
      </c>
      <c r="M25" s="45">
        <v>1117780</v>
      </c>
      <c r="N25" s="12"/>
      <c r="O25" s="48" t="s">
        <v>109</v>
      </c>
    </row>
    <row r="26" spans="1:15" s="5" customFormat="1" ht="22.5" customHeight="1">
      <c r="A26" s="10"/>
      <c r="B26" s="26" t="s">
        <v>110</v>
      </c>
      <c r="C26" s="52"/>
      <c r="D26" s="53"/>
      <c r="E26" s="46">
        <v>24435822.239999998</v>
      </c>
      <c r="F26" s="46">
        <v>347490</v>
      </c>
      <c r="G26" s="45">
        <v>496503.95</v>
      </c>
      <c r="H26" s="46">
        <v>881495.45</v>
      </c>
      <c r="I26" s="45">
        <v>343485</v>
      </c>
      <c r="J26" s="47">
        <v>49539955</v>
      </c>
      <c r="K26" s="45">
        <v>24915530.16</v>
      </c>
      <c r="L26" s="45">
        <v>38675341.649999999</v>
      </c>
      <c r="M26" s="45">
        <v>2426653</v>
      </c>
      <c r="N26" s="12"/>
      <c r="O26" s="48" t="s">
        <v>111</v>
      </c>
    </row>
    <row r="27" spans="1:15" s="23" customFormat="1" ht="20.25" customHeight="1">
      <c r="A27" s="55"/>
      <c r="B27" s="37" t="s">
        <v>112</v>
      </c>
      <c r="C27" s="49"/>
      <c r="D27" s="50"/>
      <c r="E27" s="51">
        <f>SUM(E28)</f>
        <v>17187941.16</v>
      </c>
      <c r="F27" s="51">
        <f t="shared" ref="F27:M27" si="5">SUM(F28)</f>
        <v>269293</v>
      </c>
      <c r="G27" s="51">
        <f t="shared" si="5"/>
        <v>654400.61</v>
      </c>
      <c r="H27" s="51" t="s">
        <v>42</v>
      </c>
      <c r="I27" s="51">
        <f t="shared" si="5"/>
        <v>299310</v>
      </c>
      <c r="J27" s="51">
        <f t="shared" si="5"/>
        <v>28289499</v>
      </c>
      <c r="K27" s="51">
        <f t="shared" si="5"/>
        <v>17742829.760000002</v>
      </c>
      <c r="L27" s="51">
        <f t="shared" si="5"/>
        <v>6175980</v>
      </c>
      <c r="M27" s="51">
        <f t="shared" si="5"/>
        <v>1578109</v>
      </c>
      <c r="N27" s="56"/>
      <c r="O27" s="41" t="s">
        <v>113</v>
      </c>
    </row>
    <row r="28" spans="1:15" s="5" customFormat="1" ht="19.5">
      <c r="A28" s="10"/>
      <c r="B28" s="26" t="s">
        <v>114</v>
      </c>
      <c r="C28" s="52"/>
      <c r="D28" s="53"/>
      <c r="E28" s="46">
        <v>17187941.16</v>
      </c>
      <c r="F28" s="46">
        <v>269293</v>
      </c>
      <c r="G28" s="46">
        <v>654400.61</v>
      </c>
      <c r="H28" s="46" t="s">
        <v>42</v>
      </c>
      <c r="I28" s="46">
        <v>299310</v>
      </c>
      <c r="J28" s="46">
        <v>28289499</v>
      </c>
      <c r="K28" s="46">
        <v>17742829.760000002</v>
      </c>
      <c r="L28" s="46">
        <v>6175980</v>
      </c>
      <c r="M28" s="46">
        <v>1578109</v>
      </c>
      <c r="N28" s="12"/>
      <c r="O28" s="48" t="s">
        <v>115</v>
      </c>
    </row>
    <row r="29" spans="1:15" s="5" customFormat="1" ht="20.25" customHeight="1">
      <c r="A29" s="26"/>
      <c r="B29" s="26"/>
      <c r="C29" s="26"/>
      <c r="D29" s="3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6">
    <mergeCell ref="A4:D9"/>
    <mergeCell ref="E4:J4"/>
    <mergeCell ref="K4:M4"/>
    <mergeCell ref="N4:O9"/>
    <mergeCell ref="E5:J5"/>
    <mergeCell ref="K5:M5"/>
  </mergeCells>
  <pageMargins left="0.35433070866141736" right="0.35433070866141736" top="0.98425196850393704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showGridLines="0" zoomScale="96" zoomScaleNormal="96" workbookViewId="0">
      <selection activeCell="H13" sqref="H13"/>
    </sheetView>
  </sheetViews>
  <sheetFormatPr defaultRowHeight="21.75"/>
  <cols>
    <col min="1" max="1" width="1.7109375" style="2" customWidth="1"/>
    <col min="2" max="2" width="6" style="2" customWidth="1"/>
    <col min="3" max="3" width="4.5703125" style="2" customWidth="1"/>
    <col min="4" max="4" width="10.42578125" style="2" customWidth="1"/>
    <col min="5" max="5" width="11.7109375" style="2" customWidth="1"/>
    <col min="6" max="6" width="11.140625" style="2" bestFit="1" customWidth="1"/>
    <col min="7" max="7" width="10.5703125" style="2" customWidth="1"/>
    <col min="8" max="8" width="10.7109375" style="2" customWidth="1"/>
    <col min="9" max="9" width="11.42578125" style="2" bestFit="1" customWidth="1"/>
    <col min="10" max="10" width="11.85546875" style="2" customWidth="1"/>
    <col min="11" max="11" width="13.42578125" style="2" customWidth="1"/>
    <col min="12" max="12" width="13.42578125" style="2" bestFit="1" customWidth="1"/>
    <col min="13" max="13" width="12" style="2" customWidth="1"/>
    <col min="14" max="14" width="1.28515625" style="2" customWidth="1"/>
    <col min="15" max="15" width="31" style="2" customWidth="1"/>
    <col min="16" max="16" width="1.7109375" style="2" customWidth="1"/>
    <col min="17" max="17" width="4.140625" style="2" customWidth="1"/>
    <col min="18" max="18" width="3.7109375" style="2" customWidth="1"/>
    <col min="19" max="16384" width="9.140625" style="2"/>
  </cols>
  <sheetData>
    <row r="1" spans="1:15" s="6" customFormat="1">
      <c r="B1" s="7" t="s">
        <v>0</v>
      </c>
      <c r="C1" s="8">
        <v>19.2</v>
      </c>
      <c r="D1" s="7" t="s">
        <v>76</v>
      </c>
    </row>
    <row r="2" spans="1:15" s="1" customFormat="1">
      <c r="B2" s="6" t="s">
        <v>1</v>
      </c>
      <c r="C2" s="8">
        <v>19.2</v>
      </c>
      <c r="D2" s="9" t="s">
        <v>77</v>
      </c>
    </row>
    <row r="3" spans="1:15" ht="6" customHeight="1"/>
    <row r="4" spans="1:15" s="5" customFormat="1" ht="21" customHeight="1">
      <c r="A4" s="64" t="s">
        <v>16</v>
      </c>
      <c r="B4" s="64"/>
      <c r="C4" s="64"/>
      <c r="D4" s="65"/>
      <c r="E4" s="70" t="s">
        <v>17</v>
      </c>
      <c r="F4" s="64"/>
      <c r="G4" s="64"/>
      <c r="H4" s="64"/>
      <c r="I4" s="64"/>
      <c r="J4" s="65"/>
      <c r="K4" s="71" t="s">
        <v>18</v>
      </c>
      <c r="L4" s="72"/>
      <c r="M4" s="81"/>
      <c r="N4" s="70" t="s">
        <v>19</v>
      </c>
      <c r="O4" s="64"/>
    </row>
    <row r="5" spans="1:15" s="5" customFormat="1" ht="21" customHeight="1">
      <c r="A5" s="66"/>
      <c r="B5" s="66"/>
      <c r="C5" s="66"/>
      <c r="D5" s="67"/>
      <c r="E5" s="78" t="s">
        <v>2</v>
      </c>
      <c r="F5" s="68"/>
      <c r="G5" s="68"/>
      <c r="H5" s="68"/>
      <c r="I5" s="68"/>
      <c r="J5" s="69"/>
      <c r="K5" s="79" t="s">
        <v>20</v>
      </c>
      <c r="L5" s="80"/>
      <c r="M5" s="83"/>
      <c r="N5" s="82"/>
      <c r="O5" s="66"/>
    </row>
    <row r="6" spans="1:15" s="5" customFormat="1" ht="21" customHeight="1">
      <c r="A6" s="66"/>
      <c r="B6" s="66"/>
      <c r="C6" s="66"/>
      <c r="D6" s="67"/>
      <c r="E6" s="13"/>
      <c r="F6" s="13"/>
      <c r="G6" s="13"/>
      <c r="H6" s="13"/>
      <c r="I6" s="13"/>
      <c r="K6" s="14"/>
      <c r="L6" s="14" t="s">
        <v>18</v>
      </c>
      <c r="M6" s="14" t="s">
        <v>18</v>
      </c>
      <c r="N6" s="82"/>
      <c r="O6" s="66"/>
    </row>
    <row r="7" spans="1:15" s="5" customFormat="1" ht="21" customHeight="1">
      <c r="A7" s="66"/>
      <c r="B7" s="66"/>
      <c r="C7" s="66"/>
      <c r="D7" s="67"/>
      <c r="E7" s="13" t="s">
        <v>3</v>
      </c>
      <c r="F7" s="13" t="s">
        <v>21</v>
      </c>
      <c r="G7" s="13" t="s">
        <v>4</v>
      </c>
      <c r="H7" s="13" t="s">
        <v>6</v>
      </c>
      <c r="I7" s="13" t="s">
        <v>7</v>
      </c>
      <c r="J7" s="14" t="s">
        <v>9</v>
      </c>
      <c r="K7" s="14" t="s">
        <v>11</v>
      </c>
      <c r="L7" s="14" t="s">
        <v>22</v>
      </c>
      <c r="M7" s="14" t="s">
        <v>23</v>
      </c>
      <c r="N7" s="82"/>
      <c r="O7" s="66"/>
    </row>
    <row r="8" spans="1:15" s="5" customFormat="1" ht="21" customHeight="1">
      <c r="A8" s="66"/>
      <c r="B8" s="66"/>
      <c r="C8" s="66"/>
      <c r="D8" s="67"/>
      <c r="E8" s="13" t="s">
        <v>24</v>
      </c>
      <c r="F8" s="13" t="s">
        <v>25</v>
      </c>
      <c r="G8" s="13" t="s">
        <v>5</v>
      </c>
      <c r="H8" s="13" t="s">
        <v>26</v>
      </c>
      <c r="I8" s="13" t="s">
        <v>8</v>
      </c>
      <c r="J8" s="13" t="s">
        <v>10</v>
      </c>
      <c r="K8" s="14" t="s">
        <v>27</v>
      </c>
      <c r="L8" s="14" t="s">
        <v>28</v>
      </c>
      <c r="M8" s="14" t="s">
        <v>29</v>
      </c>
      <c r="N8" s="82"/>
      <c r="O8" s="66"/>
    </row>
    <row r="9" spans="1:15" s="5" customFormat="1" ht="21" customHeight="1">
      <c r="A9" s="68"/>
      <c r="B9" s="68"/>
      <c r="C9" s="68"/>
      <c r="D9" s="69"/>
      <c r="E9" s="15" t="s">
        <v>30</v>
      </c>
      <c r="F9" s="15" t="s">
        <v>31</v>
      </c>
      <c r="G9" s="15"/>
      <c r="H9" s="15" t="s">
        <v>32</v>
      </c>
      <c r="I9" s="15"/>
      <c r="J9" s="15"/>
      <c r="K9" s="16" t="s">
        <v>20</v>
      </c>
      <c r="L9" s="16" t="s">
        <v>33</v>
      </c>
      <c r="M9" s="16" t="s">
        <v>34</v>
      </c>
      <c r="N9" s="78"/>
      <c r="O9" s="68"/>
    </row>
    <row r="10" spans="1:15" s="23" customFormat="1" ht="27.75" customHeight="1">
      <c r="A10" s="55"/>
      <c r="B10" s="37" t="s">
        <v>116</v>
      </c>
      <c r="C10" s="37"/>
      <c r="D10" s="57"/>
      <c r="E10" s="40">
        <f>SUM(E11:E13)</f>
        <v>82173507.320000008</v>
      </c>
      <c r="F10" s="40">
        <f t="shared" ref="F10:M10" si="0">SUM(F11:F13)</f>
        <v>1720513.8599999999</v>
      </c>
      <c r="G10" s="40">
        <f t="shared" si="0"/>
        <v>3990304.3999999994</v>
      </c>
      <c r="H10" s="40">
        <f t="shared" si="0"/>
        <v>537762.52</v>
      </c>
      <c r="I10" s="40">
        <f t="shared" si="0"/>
        <v>615234.6</v>
      </c>
      <c r="J10" s="40">
        <f t="shared" si="0"/>
        <v>137397239.63999999</v>
      </c>
      <c r="K10" s="40">
        <f t="shared" si="0"/>
        <v>89069793.829999998</v>
      </c>
      <c r="L10" s="40">
        <f t="shared" si="0"/>
        <v>71941648.780000001</v>
      </c>
      <c r="M10" s="40">
        <f t="shared" si="0"/>
        <v>43755549.82</v>
      </c>
      <c r="N10" s="56"/>
      <c r="O10" s="41" t="s">
        <v>117</v>
      </c>
    </row>
    <row r="11" spans="1:15" s="5" customFormat="1" ht="27.75" customHeight="1">
      <c r="A11" s="10"/>
      <c r="B11" s="26" t="s">
        <v>118</v>
      </c>
      <c r="C11" s="3"/>
      <c r="D11" s="4"/>
      <c r="E11" s="58">
        <v>35441433.359999999</v>
      </c>
      <c r="F11" s="58">
        <v>1242312.3999999999</v>
      </c>
      <c r="G11" s="58">
        <v>2403012.8199999998</v>
      </c>
      <c r="H11" s="59">
        <v>537762.52</v>
      </c>
      <c r="I11" s="58">
        <v>366487.6</v>
      </c>
      <c r="J11" s="60">
        <v>64836062.640000001</v>
      </c>
      <c r="K11" s="58">
        <v>37294834.119999997</v>
      </c>
      <c r="L11" s="58">
        <v>37962837.380000003</v>
      </c>
      <c r="M11" s="58">
        <v>11863508.779999999</v>
      </c>
      <c r="N11" s="12"/>
      <c r="O11" s="48" t="s">
        <v>119</v>
      </c>
    </row>
    <row r="12" spans="1:15" s="5" customFormat="1" ht="27.75" customHeight="1">
      <c r="A12" s="10"/>
      <c r="B12" s="26" t="s">
        <v>120</v>
      </c>
      <c r="C12" s="3"/>
      <c r="D12" s="4"/>
      <c r="E12" s="58">
        <v>33031098.760000002</v>
      </c>
      <c r="F12" s="58">
        <v>357529.26</v>
      </c>
      <c r="G12" s="58">
        <v>832521.78</v>
      </c>
      <c r="H12" s="59" t="s">
        <v>42</v>
      </c>
      <c r="I12" s="58">
        <v>179997</v>
      </c>
      <c r="J12" s="60">
        <v>39812677</v>
      </c>
      <c r="K12" s="58">
        <v>33832931.979999997</v>
      </c>
      <c r="L12" s="58">
        <v>11946507.35</v>
      </c>
      <c r="M12" s="58">
        <v>31052955.68</v>
      </c>
      <c r="N12" s="12"/>
      <c r="O12" s="48" t="s">
        <v>121</v>
      </c>
    </row>
    <row r="13" spans="1:15" s="5" customFormat="1" ht="27.75" customHeight="1">
      <c r="A13" s="10"/>
      <c r="B13" s="26" t="s">
        <v>122</v>
      </c>
      <c r="C13" s="3"/>
      <c r="D13" s="4"/>
      <c r="E13" s="58">
        <v>13700975.199999999</v>
      </c>
      <c r="F13" s="58">
        <v>120672.2</v>
      </c>
      <c r="G13" s="58">
        <v>754769.8</v>
      </c>
      <c r="H13" s="59" t="s">
        <v>42</v>
      </c>
      <c r="I13" s="58">
        <v>68750</v>
      </c>
      <c r="J13" s="60">
        <v>32748500</v>
      </c>
      <c r="K13" s="58">
        <v>17942027.73</v>
      </c>
      <c r="L13" s="58">
        <v>22032304.050000001</v>
      </c>
      <c r="M13" s="58">
        <v>839085.36</v>
      </c>
      <c r="N13" s="12"/>
      <c r="O13" s="48" t="s">
        <v>123</v>
      </c>
    </row>
    <row r="14" spans="1:15" s="23" customFormat="1" ht="27.75" customHeight="1">
      <c r="A14" s="55"/>
      <c r="B14" s="37" t="s">
        <v>124</v>
      </c>
      <c r="C14" s="37"/>
      <c r="D14" s="57"/>
      <c r="E14" s="51">
        <f>SUM(E15:E16)</f>
        <v>32060247.199999999</v>
      </c>
      <c r="F14" s="51">
        <f t="shared" ref="F14:M14" si="1">SUM(F15:F16)</f>
        <v>427613.36</v>
      </c>
      <c r="G14" s="51">
        <f t="shared" si="1"/>
        <v>995304.76</v>
      </c>
      <c r="H14" s="51" t="s">
        <v>42</v>
      </c>
      <c r="I14" s="51">
        <f t="shared" si="1"/>
        <v>156796</v>
      </c>
      <c r="J14" s="51">
        <f t="shared" si="1"/>
        <v>43731978</v>
      </c>
      <c r="K14" s="51">
        <f t="shared" si="1"/>
        <v>43694177.810000002</v>
      </c>
      <c r="L14" s="51">
        <f t="shared" si="1"/>
        <v>7785193.6799999997</v>
      </c>
      <c r="M14" s="51">
        <f t="shared" si="1"/>
        <v>9513408.5</v>
      </c>
      <c r="N14" s="56"/>
      <c r="O14" s="41" t="s">
        <v>125</v>
      </c>
    </row>
    <row r="15" spans="1:15" s="26" customFormat="1" ht="27.75" customHeight="1">
      <c r="A15" s="10"/>
      <c r="B15" s="26" t="s">
        <v>126</v>
      </c>
      <c r="C15" s="3"/>
      <c r="D15" s="4"/>
      <c r="E15" s="59">
        <v>18809956.77</v>
      </c>
      <c r="F15" s="59">
        <v>209592.2</v>
      </c>
      <c r="G15" s="59">
        <v>902540.54</v>
      </c>
      <c r="H15" s="59" t="s">
        <v>42</v>
      </c>
      <c r="I15" s="59">
        <v>97895</v>
      </c>
      <c r="J15" s="59">
        <v>25457989</v>
      </c>
      <c r="K15" s="59">
        <v>26540210.66</v>
      </c>
      <c r="L15" s="59">
        <v>3353809.68</v>
      </c>
      <c r="M15" s="59">
        <v>7357353</v>
      </c>
      <c r="N15" s="12"/>
      <c r="O15" s="48" t="s">
        <v>127</v>
      </c>
    </row>
    <row r="16" spans="1:15" s="26" customFormat="1" ht="27.75" customHeight="1">
      <c r="A16" s="10"/>
      <c r="B16" s="26" t="s">
        <v>128</v>
      </c>
      <c r="C16" s="3"/>
      <c r="D16" s="4"/>
      <c r="E16" s="59">
        <v>13250290.43</v>
      </c>
      <c r="F16" s="59">
        <v>218021.16</v>
      </c>
      <c r="G16" s="59">
        <v>92764.22</v>
      </c>
      <c r="H16" s="59" t="s">
        <v>42</v>
      </c>
      <c r="I16" s="59">
        <v>58901</v>
      </c>
      <c r="J16" s="59">
        <v>18273989</v>
      </c>
      <c r="K16" s="59">
        <v>17153967.149999999</v>
      </c>
      <c r="L16" s="59">
        <v>4431384</v>
      </c>
      <c r="M16" s="59">
        <v>2156055.5</v>
      </c>
      <c r="N16" s="12"/>
      <c r="O16" s="48" t="s">
        <v>129</v>
      </c>
    </row>
    <row r="17" spans="1:15" s="5" customFormat="1" ht="3" customHeight="1">
      <c r="A17" s="61"/>
      <c r="B17" s="61"/>
      <c r="C17" s="61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1"/>
      <c r="O17" s="61"/>
    </row>
    <row r="18" spans="1:15" s="5" customFormat="1" ht="3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s="5" customFormat="1" ht="18.75" customHeight="1">
      <c r="B19" s="5" t="s">
        <v>12</v>
      </c>
    </row>
    <row r="20" spans="1:15" s="5" customFormat="1" ht="18.75" customHeight="1">
      <c r="B20" s="5" t="s">
        <v>13</v>
      </c>
    </row>
    <row r="21" spans="1:15" s="5" customFormat="1" ht="20.2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s="5" customFormat="1" ht="20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s="5" customFormat="1" ht="20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s="5" customFormat="1" ht="20.25" customHeight="1">
      <c r="A24" s="26"/>
      <c r="B24" s="26"/>
      <c r="C24" s="26"/>
      <c r="D24" s="3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5" customFormat="1" ht="20.25" customHeight="1">
      <c r="A25" s="26"/>
      <c r="B25" s="26"/>
      <c r="C25" s="26"/>
      <c r="D25" s="3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5" customFormat="1" ht="20.25" customHeight="1">
      <c r="A26" s="26"/>
      <c r="B26" s="26"/>
      <c r="C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s="5" customFormat="1" ht="20.25" customHeight="1">
      <c r="A27" s="26"/>
      <c r="B27" s="26"/>
      <c r="C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s="5" customFormat="1" ht="20.25" customHeight="1">
      <c r="A28" s="26"/>
      <c r="B28" s="26"/>
      <c r="C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s="5" customFormat="1" ht="20.25" customHeight="1">
      <c r="A29" s="26"/>
      <c r="B29" s="26"/>
      <c r="C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5" customFormat="1" ht="20.2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</sheetData>
  <mergeCells count="6">
    <mergeCell ref="A4:D9"/>
    <mergeCell ref="E4:J4"/>
    <mergeCell ref="K4:M4"/>
    <mergeCell ref="N4:O9"/>
    <mergeCell ref="E5:J5"/>
    <mergeCell ref="K5:M5"/>
  </mergeCells>
  <pageMargins left="0.35433070866141736" right="0.35433070866141736" top="0.39370078740157483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T-19.2-1(R)58 </vt:lpstr>
      <vt:lpstr>T-19.2-2(L)58</vt:lpstr>
      <vt:lpstr>T-19.2-3(R)58</vt:lpstr>
      <vt:lpstr>'T-19.2-1(R)58 '!Print_Area</vt:lpstr>
      <vt:lpstr>'T-19.2-2(L)58'!Print_Area</vt:lpstr>
      <vt:lpstr>'T-19.2-3(R)58'!Print_Area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2016-11-14T08:24:27Z</dcterms:created>
  <dcterms:modified xsi:type="dcterms:W3CDTF">2016-11-15T08:18:59Z</dcterms:modified>
</cp:coreProperties>
</file>