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T-12.2" sheetId="1" r:id="rId1"/>
  </sheets>
  <calcPr calcId="125725"/>
</workbook>
</file>

<file path=xl/calcChain.xml><?xml version="1.0" encoding="utf-8"?>
<calcChain xmlns="http://schemas.openxmlformats.org/spreadsheetml/2006/main">
  <c r="J10" i="1"/>
  <c r="K10"/>
  <c r="L10"/>
  <c r="M10"/>
  <c r="N10"/>
  <c r="J11"/>
  <c r="K11"/>
  <c r="L11"/>
  <c r="M11"/>
  <c r="N11"/>
  <c r="J12"/>
  <c r="K12"/>
  <c r="L12"/>
  <c r="M12"/>
  <c r="N12"/>
  <c r="J13"/>
  <c r="K13"/>
  <c r="L13"/>
  <c r="M13"/>
  <c r="N13"/>
  <c r="J14"/>
  <c r="K14"/>
  <c r="L14"/>
  <c r="M14"/>
  <c r="N14"/>
  <c r="J15"/>
  <c r="K15"/>
  <c r="L15"/>
  <c r="M15"/>
  <c r="N15"/>
  <c r="J16"/>
  <c r="K16"/>
  <c r="L16"/>
  <c r="M16"/>
  <c r="N16"/>
  <c r="J17"/>
  <c r="K17"/>
  <c r="L17"/>
  <c r="M17"/>
  <c r="N17"/>
  <c r="J18"/>
  <c r="K18"/>
  <c r="L18"/>
  <c r="M18"/>
  <c r="N18"/>
  <c r="J19"/>
  <c r="K19"/>
  <c r="L19"/>
  <c r="M19"/>
  <c r="N19"/>
</calcChain>
</file>

<file path=xl/sharedStrings.xml><?xml version="1.0" encoding="utf-8"?>
<sst xmlns="http://schemas.openxmlformats.org/spreadsheetml/2006/main" count="44" uniqueCount="28">
  <si>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</si>
  <si>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</si>
  <si>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</si>
  <si>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</si>
  <si>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</si>
  <si>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</si>
  <si>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</si>
  <si>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</si>
  <si>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</si>
  <si>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</si>
  <si>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</si>
  <si>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</si>
  <si>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</si>
  <si>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</si>
  <si>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</si>
  <si>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</si>
  <si>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2558 (2015)</t>
  </si>
  <si>
    <t>2557 (2014)</t>
  </si>
  <si>
    <t>(2015)</t>
  </si>
  <si>
    <t>(2014)</t>
  </si>
  <si>
    <t>(2013)</t>
  </si>
  <si>
    <t>Percentage change</t>
  </si>
  <si>
    <t>อัตราการเปลี่ยนแปลง (%)</t>
  </si>
  <si>
    <t xml:space="preserve">    ขนาดของสถานประกอบการ (คน)   Size of Establishment (person)</t>
  </si>
  <si>
    <t>Establishment and Employee by Size of Establishment: 2013 - 2015</t>
  </si>
  <si>
    <t>Table</t>
  </si>
  <si>
    <t>สถานประกอบการ และลูกจ้าง จำแนกตามขนาดของสถานประกอบการ พ.ศ. 2556 - 2558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</si>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</sst>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\ ;\-#,##0.00\ ;&quot; -&quot;#.00\ ;@\ "/>
    <numFmt numFmtId="188" formatCode="_-* #,##0_-;\-* #,##0_-;_-* &quot;-&quot;??_-;_-@_-"/>
    <numFmt numFmtId="189" formatCode="_(* #,##0.00_);_(* \(#,##0.00\);_(* &quot;-&quot;??_);_(@_)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Border="1" applyAlignment="1"/>
    <xf numFmtId="187" fontId="5" fillId="0" borderId="4" xfId="1" applyNumberFormat="1" applyFont="1" applyFill="1" applyBorder="1" applyAlignment="1" applyProtection="1">
      <alignment vertical="center"/>
    </xf>
    <xf numFmtId="188" fontId="3" fillId="0" borderId="5" xfId="1" applyNumberFormat="1" applyFont="1" applyBorder="1" applyAlignment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5" fillId="0" borderId="0" xfId="0" applyFont="1" applyBorder="1" applyAlignment="1"/>
    <xf numFmtId="16" fontId="3" fillId="0" borderId="6" xfId="0" quotePrefix="1" applyNumberFormat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0" fontId="5" fillId="0" borderId="0" xfId="0" applyFont="1" applyBorder="1"/>
    <xf numFmtId="188" fontId="6" fillId="0" borderId="5" xfId="1" applyNumberFormat="1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4" xfId="0" applyFont="1" applyBorder="1"/>
    <xf numFmtId="0" fontId="3" fillId="0" borderId="9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8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เครื่องหมายจุลภาค 2" xfId="6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2007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24</xdr:row>
      <xdr:rowOff>200025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6579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zoomScaleNormal="100" workbookViewId="0">
      <selection activeCell="G11" sqref="G11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3.7109375" style="2" customWidth="1"/>
    <col min="5" max="10" width="11.85546875" style="2" customWidth="1"/>
    <col min="11" max="14" width="11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53" customFormat="1">
      <c r="A1" s="51"/>
      <c r="B1" s="51" t="s">
        <v>27</v>
      </c>
      <c r="C1" s="52">
        <v>12.2</v>
      </c>
      <c r="D1" s="51" t="s">
        <v>26</v>
      </c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s="49" customFormat="1" ht="18" customHeight="1">
      <c r="A2" s="50"/>
      <c r="B2" s="51" t="s">
        <v>25</v>
      </c>
      <c r="C2" s="52">
        <v>12.2</v>
      </c>
      <c r="D2" s="51" t="s">
        <v>24</v>
      </c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23" customFormat="1" ht="17.25" customHeight="1">
      <c r="A4" s="48" t="s">
        <v>23</v>
      </c>
      <c r="B4" s="48"/>
      <c r="C4" s="48"/>
      <c r="D4" s="47"/>
      <c r="E4" s="46"/>
      <c r="F4" s="45"/>
      <c r="G4" s="46"/>
      <c r="H4" s="45"/>
      <c r="I4" s="46"/>
      <c r="J4" s="45"/>
      <c r="K4" s="44" t="s">
        <v>22</v>
      </c>
      <c r="L4" s="43"/>
      <c r="M4" s="43"/>
      <c r="N4" s="54"/>
      <c r="O4" s="24"/>
    </row>
    <row r="5" spans="1:15" s="23" customFormat="1" ht="21" customHeight="1">
      <c r="A5" s="34"/>
      <c r="B5" s="34"/>
      <c r="C5" s="34"/>
      <c r="D5" s="33"/>
      <c r="E5" s="42">
        <v>2556</v>
      </c>
      <c r="F5" s="41"/>
      <c r="G5" s="42">
        <v>2557</v>
      </c>
      <c r="H5" s="41"/>
      <c r="I5" s="42">
        <v>2558</v>
      </c>
      <c r="J5" s="41"/>
      <c r="K5" s="40" t="s">
        <v>21</v>
      </c>
      <c r="L5" s="39"/>
      <c r="M5" s="39"/>
      <c r="N5" s="55"/>
      <c r="O5" s="24"/>
    </row>
    <row r="6" spans="1:15" s="23" customFormat="1" ht="21" customHeight="1">
      <c r="A6" s="34"/>
      <c r="B6" s="34"/>
      <c r="C6" s="34"/>
      <c r="D6" s="33"/>
      <c r="E6" s="38" t="s">
        <v>20</v>
      </c>
      <c r="F6" s="37"/>
      <c r="G6" s="38" t="s">
        <v>19</v>
      </c>
      <c r="H6" s="37"/>
      <c r="I6" s="38" t="s">
        <v>18</v>
      </c>
      <c r="J6" s="37"/>
      <c r="K6" s="35" t="s">
        <v>17</v>
      </c>
      <c r="L6" s="36"/>
      <c r="M6" s="35" t="s">
        <v>16</v>
      </c>
      <c r="N6" s="36"/>
      <c r="O6" s="24"/>
    </row>
    <row r="7" spans="1:15" s="23" customFormat="1" ht="20.25" customHeight="1">
      <c r="A7" s="34"/>
      <c r="B7" s="34"/>
      <c r="C7" s="34"/>
      <c r="D7" s="33"/>
      <c r="E7" s="32" t="s">
        <v>15</v>
      </c>
      <c r="F7" s="32" t="s">
        <v>14</v>
      </c>
      <c r="G7" s="32" t="s">
        <v>15</v>
      </c>
      <c r="H7" s="32" t="s">
        <v>14</v>
      </c>
      <c r="I7" s="32" t="s">
        <v>15</v>
      </c>
      <c r="J7" s="32" t="s">
        <v>14</v>
      </c>
      <c r="K7" s="32" t="s">
        <v>15</v>
      </c>
      <c r="L7" s="32" t="s">
        <v>14</v>
      </c>
      <c r="M7" s="32" t="s">
        <v>15</v>
      </c>
      <c r="N7" s="32" t="s">
        <v>14</v>
      </c>
      <c r="O7" s="24"/>
    </row>
    <row r="8" spans="1:15" s="23" customFormat="1" ht="20.25" customHeight="1">
      <c r="A8" s="31"/>
      <c r="B8" s="31"/>
      <c r="C8" s="31"/>
      <c r="D8" s="30"/>
      <c r="E8" s="29" t="s">
        <v>13</v>
      </c>
      <c r="F8" s="29" t="s">
        <v>12</v>
      </c>
      <c r="G8" s="29" t="s">
        <v>13</v>
      </c>
      <c r="H8" s="29" t="s">
        <v>12</v>
      </c>
      <c r="I8" s="29" t="s">
        <v>13</v>
      </c>
      <c r="J8" s="29" t="s">
        <v>12</v>
      </c>
      <c r="K8" s="29" t="s">
        <v>13</v>
      </c>
      <c r="L8" s="29" t="s">
        <v>12</v>
      </c>
      <c r="M8" s="29" t="s">
        <v>13</v>
      </c>
      <c r="N8" s="29" t="s">
        <v>12</v>
      </c>
      <c r="O8" s="24"/>
    </row>
    <row r="9" spans="1:15" s="23" customFormat="1" ht="9" customHeight="1">
      <c r="A9" s="28"/>
      <c r="B9" s="28"/>
      <c r="C9" s="28"/>
      <c r="D9" s="27"/>
      <c r="E9" s="26"/>
      <c r="F9" s="26"/>
      <c r="G9" s="26"/>
      <c r="H9" s="26"/>
      <c r="I9" s="26"/>
      <c r="J9" s="26"/>
      <c r="K9" s="26"/>
      <c r="L9" s="25"/>
      <c r="M9" s="25"/>
      <c r="N9" s="56"/>
      <c r="O9" s="24"/>
    </row>
    <row r="10" spans="1:15" s="19" customFormat="1" ht="25.5" customHeight="1">
      <c r="A10" s="22" t="s">
        <v>11</v>
      </c>
      <c r="B10" s="22"/>
      <c r="C10" s="22"/>
      <c r="D10" s="21"/>
      <c r="E10" s="20">
        <v>8535</v>
      </c>
      <c r="F10" s="20">
        <v>213893</v>
      </c>
      <c r="G10" s="20">
        <v>8758</v>
      </c>
      <c r="H10" s="20">
        <v>215501</v>
      </c>
      <c r="I10" s="20">
        <v>7594</v>
      </c>
      <c r="J10" s="20">
        <f>105307+111402</f>
        <v>216709</v>
      </c>
      <c r="K10" s="10">
        <f>(G10-E10)*100/E10</f>
        <v>2.6127709431751609</v>
      </c>
      <c r="L10" s="10">
        <f>(H10-F10)*100/F10</f>
        <v>0.75177775803789748</v>
      </c>
      <c r="M10" s="10">
        <f>(I10-G10)*100/G10</f>
        <v>-13.290705640557205</v>
      </c>
      <c r="N10" s="10">
        <f>(J10-H10)*100/H10</f>
        <v>0.56055424336778015</v>
      </c>
    </row>
    <row r="11" spans="1:15" s="16" customFormat="1" ht="30.75" customHeight="1">
      <c r="A11" s="18" t="s">
        <v>10</v>
      </c>
      <c r="B11" s="18"/>
      <c r="C11" s="18"/>
      <c r="D11" s="17"/>
      <c r="E11" s="11">
        <v>4297</v>
      </c>
      <c r="F11" s="11">
        <v>8994</v>
      </c>
      <c r="G11" s="11">
        <v>4371</v>
      </c>
      <c r="H11" s="11">
        <v>9210</v>
      </c>
      <c r="I11" s="11">
        <v>3318</v>
      </c>
      <c r="J11" s="11">
        <f>3643+3617</f>
        <v>7260</v>
      </c>
      <c r="K11" s="10">
        <f>(G11-E11)*100/E11</f>
        <v>1.7221317198045147</v>
      </c>
      <c r="L11" s="10">
        <f>(H11-F11)*100/F11</f>
        <v>2.4016010673782522</v>
      </c>
      <c r="M11" s="10">
        <f>(I11-G11)*100/G11</f>
        <v>-24.090597117364446</v>
      </c>
      <c r="N11" s="10">
        <f>(J11-H11)*100/H11</f>
        <v>-21.172638436482085</v>
      </c>
    </row>
    <row r="12" spans="1:15" s="16" customFormat="1" ht="30.75" customHeight="1">
      <c r="A12" s="15" t="s">
        <v>9</v>
      </c>
      <c r="B12" s="15"/>
      <c r="C12" s="15"/>
      <c r="D12" s="14"/>
      <c r="E12" s="11">
        <v>1841</v>
      </c>
      <c r="F12" s="11">
        <v>12461</v>
      </c>
      <c r="G12" s="11">
        <v>1987</v>
      </c>
      <c r="H12" s="11">
        <v>13505</v>
      </c>
      <c r="I12" s="11">
        <v>1847</v>
      </c>
      <c r="J12" s="11">
        <f>6933+5677</f>
        <v>12610</v>
      </c>
      <c r="K12" s="10">
        <f>(G12-E12)*100/E12</f>
        <v>7.9304725692558389</v>
      </c>
      <c r="L12" s="10">
        <f>(H12-F12)*100/F12</f>
        <v>8.3781397961640316</v>
      </c>
      <c r="M12" s="10">
        <f>(I12-G12)*100/G12</f>
        <v>-7.0457976849521895</v>
      </c>
      <c r="N12" s="10">
        <f>(J12-H12)*100/H12</f>
        <v>-6.6271751203258056</v>
      </c>
    </row>
    <row r="13" spans="1:15" s="9" customFormat="1" ht="30.75" customHeight="1">
      <c r="A13" s="15" t="s">
        <v>8</v>
      </c>
      <c r="B13" s="15"/>
      <c r="C13" s="15"/>
      <c r="D13" s="14"/>
      <c r="E13" s="11">
        <v>1031</v>
      </c>
      <c r="F13" s="11">
        <v>13792</v>
      </c>
      <c r="G13" s="11">
        <v>1009</v>
      </c>
      <c r="H13" s="11">
        <v>13630</v>
      </c>
      <c r="I13" s="11">
        <v>971</v>
      </c>
      <c r="J13" s="11">
        <f>7364+5767</f>
        <v>13131</v>
      </c>
      <c r="K13" s="10">
        <f>(G13-E13)*100/E13</f>
        <v>-2.1338506304558682</v>
      </c>
      <c r="L13" s="10">
        <f>(H13-F13)*100/F13</f>
        <v>-1.1745939675174013</v>
      </c>
      <c r="M13" s="10">
        <f>(I13-G13)*100/G13</f>
        <v>-3.7661050545094152</v>
      </c>
      <c r="N13" s="10">
        <f>(J13-H13)*100/H13</f>
        <v>-3.6610418195157739</v>
      </c>
    </row>
    <row r="14" spans="1:15" s="9" customFormat="1" ht="30.75" customHeight="1">
      <c r="A14" s="15" t="s">
        <v>7</v>
      </c>
      <c r="B14" s="15"/>
      <c r="C14" s="15"/>
      <c r="D14" s="14"/>
      <c r="E14" s="11">
        <v>894</v>
      </c>
      <c r="F14" s="11">
        <v>28532</v>
      </c>
      <c r="G14" s="11">
        <v>917</v>
      </c>
      <c r="H14" s="11">
        <v>29425</v>
      </c>
      <c r="I14" s="11">
        <v>940</v>
      </c>
      <c r="J14" s="11">
        <f>18055+12127</f>
        <v>30182</v>
      </c>
      <c r="K14" s="10">
        <f>(G14-E14)*100/E14</f>
        <v>2.5727069351230427</v>
      </c>
      <c r="L14" s="10">
        <f>(H14-F14)*100/F14</f>
        <v>3.1298191504275903</v>
      </c>
      <c r="M14" s="10">
        <f>(I14-G14)*100/G14</f>
        <v>2.5081788440567068</v>
      </c>
      <c r="N14" s="10">
        <f>(J14-H14)*100/H14</f>
        <v>2.572642310960068</v>
      </c>
    </row>
    <row r="15" spans="1:15" s="9" customFormat="1" ht="30.75" customHeight="1">
      <c r="A15" s="15" t="s">
        <v>6</v>
      </c>
      <c r="B15" s="15"/>
      <c r="C15" s="15"/>
      <c r="D15" s="14"/>
      <c r="E15" s="11">
        <v>195</v>
      </c>
      <c r="F15" s="11">
        <v>13511</v>
      </c>
      <c r="G15" s="11">
        <v>191</v>
      </c>
      <c r="H15" s="11">
        <v>13288</v>
      </c>
      <c r="I15" s="11">
        <v>211</v>
      </c>
      <c r="J15" s="11">
        <f>8642+5945</f>
        <v>14587</v>
      </c>
      <c r="K15" s="10">
        <f>(G15-E15)*100/E15</f>
        <v>-2.0512820512820511</v>
      </c>
      <c r="L15" s="10">
        <f>(H15-F15)*100/F15</f>
        <v>-1.6505069943009401</v>
      </c>
      <c r="M15" s="10">
        <f>(I15-G15)*100/G15</f>
        <v>10.471204188481675</v>
      </c>
      <c r="N15" s="10">
        <f>(J15-H15)*100/H15</f>
        <v>9.7757375075255872</v>
      </c>
    </row>
    <row r="16" spans="1:15" s="9" customFormat="1" ht="30.75" customHeight="1">
      <c r="A16" s="15" t="s">
        <v>5</v>
      </c>
      <c r="B16" s="15"/>
      <c r="C16" s="15"/>
      <c r="D16" s="14"/>
      <c r="E16" s="11">
        <v>172</v>
      </c>
      <c r="F16" s="11">
        <v>29133</v>
      </c>
      <c r="G16" s="11">
        <v>181</v>
      </c>
      <c r="H16" s="11">
        <v>30716</v>
      </c>
      <c r="I16" s="11">
        <v>207</v>
      </c>
      <c r="J16" s="11">
        <f>20439+15027</f>
        <v>35466</v>
      </c>
      <c r="K16" s="10">
        <f>(G16-E16)*100/E16</f>
        <v>5.2325581395348841</v>
      </c>
      <c r="L16" s="10">
        <f>(H16-F16)*100/F16</f>
        <v>5.4337006144235058</v>
      </c>
      <c r="M16" s="10">
        <f>(I16-G16)*100/G16</f>
        <v>14.3646408839779</v>
      </c>
      <c r="N16" s="10">
        <f>(J16-H16)*100/H16</f>
        <v>15.464253157963276</v>
      </c>
    </row>
    <row r="17" spans="1:14" s="9" customFormat="1" ht="30.75" customHeight="1">
      <c r="A17" s="15" t="s">
        <v>4</v>
      </c>
      <c r="B17" s="15"/>
      <c r="C17" s="15"/>
      <c r="D17" s="14"/>
      <c r="E17" s="11">
        <v>38</v>
      </c>
      <c r="F17" s="11">
        <v>13894</v>
      </c>
      <c r="G17" s="11">
        <v>43</v>
      </c>
      <c r="H17" s="11">
        <v>16089</v>
      </c>
      <c r="I17" s="11">
        <v>41</v>
      </c>
      <c r="J17" s="11">
        <f>8018+7996</f>
        <v>16014</v>
      </c>
      <c r="K17" s="10">
        <f>(G17-E17)*100/E17</f>
        <v>13.157894736842104</v>
      </c>
      <c r="L17" s="10">
        <f>(H17-F17)*100/F17</f>
        <v>15.798186267453577</v>
      </c>
      <c r="M17" s="10">
        <f>(I17-G17)*100/G17</f>
        <v>-4.6511627906976747</v>
      </c>
      <c r="N17" s="10">
        <f>(J17-H17)*100/H17</f>
        <v>-0.46615700167816521</v>
      </c>
    </row>
    <row r="18" spans="1:14" s="9" customFormat="1" ht="30.75" customHeight="1">
      <c r="A18" s="15" t="s">
        <v>3</v>
      </c>
      <c r="B18" s="15"/>
      <c r="C18" s="15"/>
      <c r="D18" s="14"/>
      <c r="E18" s="11">
        <v>37</v>
      </c>
      <c r="F18" s="11">
        <v>24389</v>
      </c>
      <c r="G18" s="11">
        <v>33</v>
      </c>
      <c r="H18" s="11">
        <v>23116</v>
      </c>
      <c r="I18" s="11">
        <v>33</v>
      </c>
      <c r="J18" s="11">
        <f>10414+12009</f>
        <v>22423</v>
      </c>
      <c r="K18" s="10">
        <f>(G18-E18)*100/E18</f>
        <v>-10.810810810810811</v>
      </c>
      <c r="L18" s="10">
        <f>(H18-F18)*100/F18</f>
        <v>-5.2195661978760919</v>
      </c>
      <c r="M18" s="10">
        <f>(I18-G18)*100/G18</f>
        <v>0</v>
      </c>
      <c r="N18" s="10">
        <f>(J18-H18)*100/H18</f>
        <v>-2.9979235161792697</v>
      </c>
    </row>
    <row r="19" spans="1:14" s="9" customFormat="1" ht="30.75" customHeight="1">
      <c r="A19" s="13" t="s">
        <v>2</v>
      </c>
      <c r="B19" s="13"/>
      <c r="C19" s="13"/>
      <c r="D19" s="12"/>
      <c r="E19" s="11">
        <v>30</v>
      </c>
      <c r="F19" s="11">
        <v>69187</v>
      </c>
      <c r="G19" s="11">
        <v>26</v>
      </c>
      <c r="H19" s="11">
        <v>66522</v>
      </c>
      <c r="I19" s="11">
        <v>26</v>
      </c>
      <c r="J19" s="11">
        <f>21799+43237</f>
        <v>65036</v>
      </c>
      <c r="K19" s="10">
        <f>(G19-E19)*100/E19</f>
        <v>-13.333333333333334</v>
      </c>
      <c r="L19" s="10">
        <f>(H19-F19)*100/F19</f>
        <v>-3.8518796883807651</v>
      </c>
      <c r="M19" s="10">
        <f>(I19-G19)*100/G19</f>
        <v>0</v>
      </c>
      <c r="N19" s="10">
        <f>(J19-H19)*100/H19</f>
        <v>-2.2338474489642524</v>
      </c>
    </row>
    <row r="20" spans="1:14" s="3" customFormat="1" ht="2.25" customHeight="1">
      <c r="A20" s="8"/>
      <c r="B20" s="7"/>
      <c r="C20" s="7"/>
      <c r="D20" s="7"/>
      <c r="E20" s="6"/>
      <c r="F20" s="6"/>
      <c r="G20" s="6"/>
      <c r="H20" s="6"/>
      <c r="I20" s="6"/>
      <c r="J20" s="6"/>
      <c r="K20" s="6"/>
      <c r="L20" s="5"/>
      <c r="M20" s="5"/>
      <c r="N20" s="5"/>
    </row>
    <row r="21" spans="1:14" s="3" customFormat="1" ht="2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7.25">
      <c r="A22" s="4"/>
      <c r="B22" s="4" t="s">
        <v>1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</row>
    <row r="23" spans="1:14" s="3" customFormat="1" ht="17.2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2016-06-27T22:38:55Z</dcterms:created>
  <dcterms:modified xsi:type="dcterms:W3CDTF">2016-06-27T22:41:58Z</dcterms:modified>
</cp:coreProperties>
</file>