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30" windowWidth="19875" windowHeight="7710"/>
  </bookViews>
  <sheets>
    <sheet name="T-1.2" sheetId="1" r:id="rId1"/>
  </sheets>
  <definedNames>
    <definedName name="_xlnm.Print_Area" localSheetId="0">'T-1.2'!$A$1:$Q$70</definedName>
  </definedNames>
  <calcPr calcId="125725"/>
</workbook>
</file>

<file path=xl/calcChain.xml><?xml version="1.0" encoding="utf-8"?>
<calcChain xmlns="http://schemas.openxmlformats.org/spreadsheetml/2006/main">
  <c r="K62" i="1"/>
  <c r="H62"/>
  <c r="E62"/>
  <c r="K61"/>
  <c r="H61"/>
  <c r="H57" s="1"/>
  <c r="E61"/>
  <c r="E58" s="1"/>
  <c r="K60"/>
  <c r="H60"/>
  <c r="E60"/>
  <c r="K59"/>
  <c r="K57" s="1"/>
  <c r="H59"/>
  <c r="E59"/>
  <c r="M58"/>
  <c r="L58"/>
  <c r="J58"/>
  <c r="I58"/>
  <c r="H58"/>
  <c r="G58"/>
  <c r="F58"/>
  <c r="M57"/>
  <c r="L57"/>
  <c r="J57"/>
  <c r="I57"/>
  <c r="G57"/>
  <c r="F57"/>
  <c r="E57"/>
  <c r="K56"/>
  <c r="H56"/>
  <c r="E56"/>
  <c r="K55"/>
  <c r="H55"/>
  <c r="E55"/>
  <c r="K54"/>
  <c r="K52" s="1"/>
  <c r="H54"/>
  <c r="E54"/>
  <c r="E53" s="1"/>
  <c r="M53"/>
  <c r="L53"/>
  <c r="J53"/>
  <c r="I53"/>
  <c r="H53"/>
  <c r="G53"/>
  <c r="F53"/>
  <c r="M52"/>
  <c r="L52"/>
  <c r="J52"/>
  <c r="I52"/>
  <c r="H52"/>
  <c r="G52"/>
  <c r="F52"/>
  <c r="E52"/>
  <c r="E51"/>
  <c r="E48" s="1"/>
  <c r="E50"/>
  <c r="G49"/>
  <c r="F49"/>
  <c r="E49"/>
  <c r="M48"/>
  <c r="L48"/>
  <c r="K48"/>
  <c r="J48"/>
  <c r="I48"/>
  <c r="H48"/>
  <c r="G48"/>
  <c r="F48"/>
  <c r="K47"/>
  <c r="H47"/>
  <c r="H42" s="1"/>
  <c r="E47"/>
  <c r="K46"/>
  <c r="H46"/>
  <c r="E46"/>
  <c r="K45"/>
  <c r="H45"/>
  <c r="E45"/>
  <c r="K44"/>
  <c r="K42" s="1"/>
  <c r="H44"/>
  <c r="E44"/>
  <c r="E43" s="1"/>
  <c r="M43"/>
  <c r="L43"/>
  <c r="L8" s="1"/>
  <c r="L7" s="1"/>
  <c r="J43"/>
  <c r="I43"/>
  <c r="H43"/>
  <c r="G43"/>
  <c r="F43"/>
  <c r="M42"/>
  <c r="L42"/>
  <c r="J42"/>
  <c r="I42"/>
  <c r="G42"/>
  <c r="F42"/>
  <c r="E42"/>
  <c r="K34"/>
  <c r="H34"/>
  <c r="E34"/>
  <c r="K33"/>
  <c r="K30" s="1"/>
  <c r="H33"/>
  <c r="H29" s="1"/>
  <c r="E33"/>
  <c r="E32"/>
  <c r="E31"/>
  <c r="E29" s="1"/>
  <c r="M30"/>
  <c r="L30"/>
  <c r="J30"/>
  <c r="I30"/>
  <c r="G30"/>
  <c r="F30"/>
  <c r="M29"/>
  <c r="L29"/>
  <c r="K29"/>
  <c r="J29"/>
  <c r="I29"/>
  <c r="G29"/>
  <c r="F29"/>
  <c r="E28"/>
  <c r="E27"/>
  <c r="E26"/>
  <c r="E25" s="1"/>
  <c r="M25"/>
  <c r="L25"/>
  <c r="K25"/>
  <c r="G25"/>
  <c r="F25"/>
  <c r="M24"/>
  <c r="L24"/>
  <c r="K24"/>
  <c r="J24"/>
  <c r="I24"/>
  <c r="H24"/>
  <c r="G24"/>
  <c r="F24"/>
  <c r="E24"/>
  <c r="K23"/>
  <c r="K9" s="1"/>
  <c r="H23"/>
  <c r="E23"/>
  <c r="K22"/>
  <c r="H22"/>
  <c r="E22"/>
  <c r="K21"/>
  <c r="H21"/>
  <c r="E21"/>
  <c r="K20"/>
  <c r="H20"/>
  <c r="E20"/>
  <c r="K19"/>
  <c r="H19"/>
  <c r="E19"/>
  <c r="K18"/>
  <c r="K10" s="1"/>
  <c r="H18"/>
  <c r="E18"/>
  <c r="K17"/>
  <c r="H17"/>
  <c r="E17"/>
  <c r="K16"/>
  <c r="H16"/>
  <c r="E16"/>
  <c r="K15"/>
  <c r="H15"/>
  <c r="E15"/>
  <c r="H14"/>
  <c r="E14"/>
  <c r="H13"/>
  <c r="E13"/>
  <c r="H12"/>
  <c r="H11" s="1"/>
  <c r="E12"/>
  <c r="E10" s="1"/>
  <c r="M11"/>
  <c r="L11"/>
  <c r="K11"/>
  <c r="J11"/>
  <c r="I11"/>
  <c r="G11"/>
  <c r="G8" s="1"/>
  <c r="F11"/>
  <c r="M10"/>
  <c r="L10"/>
  <c r="J10"/>
  <c r="I10"/>
  <c r="H10"/>
  <c r="G10"/>
  <c r="F10"/>
  <c r="M9"/>
  <c r="L9"/>
  <c r="J9"/>
  <c r="I9"/>
  <c r="H9"/>
  <c r="G9"/>
  <c r="F9"/>
  <c r="E9"/>
  <c r="M8"/>
  <c r="M7" s="1"/>
  <c r="J8"/>
  <c r="I8"/>
  <c r="F8"/>
  <c r="E30" l="1"/>
  <c r="K43"/>
  <c r="K8" s="1"/>
  <c r="K7" s="1"/>
  <c r="K53"/>
  <c r="E11"/>
  <c r="H30"/>
  <c r="H8" s="1"/>
  <c r="K58"/>
  <c r="E8" l="1"/>
</calcChain>
</file>

<file path=xl/sharedStrings.xml><?xml version="1.0" encoding="utf-8"?>
<sst xmlns="http://schemas.openxmlformats.org/spreadsheetml/2006/main" count="154" uniqueCount="88">
  <si>
    <t>ตาราง</t>
  </si>
  <si>
    <t>ประชากรจากการทะเบียน จำแนกตามเพศ เขตการปกครอง เป็นรายอำเภอ พ.ศ. 2556 - 2558</t>
  </si>
  <si>
    <t>Table</t>
  </si>
  <si>
    <t>Population from Registration Record by Sex, Administration Zone and District: 2013 - 2015</t>
  </si>
  <si>
    <t xml:space="preserve">              อำเภอ และ              เขตการปกครอง</t>
  </si>
  <si>
    <t>2556 (2013)</t>
  </si>
  <si>
    <t>2557 (2014)</t>
  </si>
  <si>
    <t>2558 (2015)</t>
  </si>
  <si>
    <t>District and Administration Zone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</si>
  <si>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</si>
  <si>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</si>
  <si>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</si>
  <si>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</si>
  <si>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</si>
  <si>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</si>
  <si>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</si>
  <si>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ในเขตเทศบาล</t>
  </si>
  <si>
    <t>Municipal area</t>
  </si>
  <si>
    <t>นอกเขตเทศบาล</t>
  </si>
  <si>
    <t>Non-municipal area</t>
  </si>
  <si>
    <t>เมืองมุกดาหาร</t>
  </si>
  <si>
    <t xml:space="preserve"> Mueang</t>
  </si>
  <si>
    <t xml:space="preserve">  เทศบาลเมืองมุกดาหาร</t>
  </si>
  <si>
    <t xml:space="preserve">   Mukdahan town municipality</t>
  </si>
  <si>
    <t xml:space="preserve">  เทศบาลตำบลคำอาฮวน</t>
  </si>
  <si>
    <t xml:space="preserve">   Kham Arhuan subdistrict municipality</t>
  </si>
  <si>
    <t xml:space="preserve">  เทศบาลตำบลดงเย็น</t>
  </si>
  <si>
    <t xml:space="preserve">   Dong Yen subdistrict municipality</t>
  </si>
  <si>
    <t xml:space="preserve">  เทศบาลตำบลคำป่าหลาย</t>
  </si>
  <si>
    <t xml:space="preserve">   Kham Pa lai subdistrict municipality</t>
  </si>
  <si>
    <t xml:space="preserve">  เทศบาลตำบลโพนทราย</t>
  </si>
  <si>
    <t xml:space="preserve">   Phon sai subdistrict municipality</t>
  </si>
  <si>
    <t xml:space="preserve">  เทศบาลตำบลมุก</t>
  </si>
  <si>
    <t xml:space="preserve">   Muk subdistrict municipality</t>
  </si>
  <si>
    <t xml:space="preserve">  เทศบาลตำบลบางทรายใหญ่</t>
  </si>
  <si>
    <t xml:space="preserve">   Bang Sai Yai subdistrict municipality</t>
  </si>
  <si>
    <t xml:space="preserve">  เทศบาลตำบลผึ่งแดด</t>
  </si>
  <si>
    <t xml:space="preserve">   Phueng Daet subdistrict municipality</t>
  </si>
  <si>
    <t xml:space="preserve">  เทศบาลตำบลนาโสก</t>
  </si>
  <si>
    <t xml:space="preserve">   Na Sok subdistrict municipality</t>
  </si>
  <si>
    <t xml:space="preserve">  เทศบาลตำบลดงมอน</t>
  </si>
  <si>
    <t xml:space="preserve">   Dong Mon subdistrict municipality</t>
  </si>
  <si>
    <t xml:space="preserve">  เทศบาลตำบลนาสีนวน</t>
  </si>
  <si>
    <t xml:space="preserve">   Na Si Nuan subdistrict municipality</t>
  </si>
  <si>
    <t>นิคมคำสร้อย</t>
  </si>
  <si>
    <t>Nikhom Kham Soi</t>
  </si>
  <si>
    <t xml:space="preserve">  เทศบาลตำบลนิคมคำสร้อย</t>
  </si>
  <si>
    <t xml:space="preserve">   Nikhom Kham Soi subdistrict municipality</t>
  </si>
  <si>
    <t xml:space="preserve">  เทศบาลตำบลร่มเกล้า</t>
  </si>
  <si>
    <t xml:space="preserve">   Rhom Kown subdistrict municipality</t>
  </si>
  <si>
    <t>ดอนตาล</t>
  </si>
  <si>
    <t xml:space="preserve">DonTan </t>
  </si>
  <si>
    <t xml:space="preserve">  เทศบาลตำบลดอนตาล</t>
  </si>
  <si>
    <t xml:space="preserve">   Don Tan subdistrict municipality</t>
  </si>
  <si>
    <t xml:space="preserve">  เทศบาลตำบลบ้านแก้ง</t>
  </si>
  <si>
    <t xml:space="preserve">   Ban Keang subdistrict municipality</t>
  </si>
  <si>
    <t xml:space="preserve">  เทศบาลตำบลดอนตาลผาสุก</t>
  </si>
  <si>
    <t xml:space="preserve">   Don Tan Phasuk subdistrict municipality  </t>
  </si>
  <si>
    <t>ประชากรจากการทะเบียน จำแนกตามเพศ เขตการปกครอง เป็นรายอำเภอ พ.ศ. 2556 - 2558 (ต่อ)</t>
  </si>
  <si>
    <t>Population from Registration Record by Sex, Administration Zone and District: 2013 - 2015 (Cont.)</t>
  </si>
  <si>
    <t>ดงหลวง</t>
  </si>
  <si>
    <t>Dong Luang</t>
  </si>
  <si>
    <t xml:space="preserve">  เทศบาลตำบลดงหลวง</t>
  </si>
  <si>
    <t xml:space="preserve">   Nong kan  subdistrict municipality</t>
  </si>
  <si>
    <t xml:space="preserve">  เทศบาลตำบลหนองแคน</t>
  </si>
  <si>
    <t xml:space="preserve">   Dong Luang  subdistrict municipality</t>
  </si>
  <si>
    <t xml:space="preserve">  เทศบาลตำบลกกตูม</t>
  </si>
  <si>
    <t xml:space="preserve">   Koktum  subdistrict municipality</t>
  </si>
  <si>
    <t>คำชะอี</t>
  </si>
  <si>
    <t>Khomcha-I</t>
  </si>
  <si>
    <t xml:space="preserve">  เทศบาลตำบลคำชะอี</t>
  </si>
  <si>
    <t xml:space="preserve">   Khomcha-I subdistrict municipality</t>
  </si>
  <si>
    <t>หว้านใหญ่</t>
  </si>
  <si>
    <t>Wan Yai</t>
  </si>
  <si>
    <t xml:space="preserve">  เทศบาลตำบลหว้านใหญ่</t>
  </si>
  <si>
    <t xml:space="preserve">   Wan Yai  subdistrict municipality</t>
  </si>
  <si>
    <t xml:space="preserve">  เทศบาลตำบลชะโนด</t>
  </si>
  <si>
    <t xml:space="preserve">   Chanot  subdistrict municipality</t>
  </si>
  <si>
    <t>หนองสูง</t>
  </si>
  <si>
    <t>Nong Sung</t>
  </si>
  <si>
    <t xml:space="preserve">  เทศบาลตำบลหนองสูงเหนือ</t>
  </si>
  <si>
    <t xml:space="preserve">    Nong Sung Nuea subdistrict municipality</t>
  </si>
  <si>
    <t xml:space="preserve">  เทศบาลตำบลภูวง</t>
  </si>
  <si>
    <t xml:space="preserve">    Phu Wong subdistrict municipality</t>
  </si>
  <si>
    <t xml:space="preserve">  เทศบาลตำบลบ้านเป้า</t>
  </si>
  <si>
    <t xml:space="preserve">    Ban Pao subdistrict municipality</t>
  </si>
  <si>
    <t xml:space="preserve">        ที่มา:  กรมการปกครอง  กระทรวงมหาดไทย</t>
  </si>
  <si>
    <t>Source:   Department of Provinical Administration,  Ministry of Interior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</si>
</sst>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5" fillId="0" borderId="0" xfId="0" applyFont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41" fontId="6" fillId="0" borderId="10" xfId="0" applyNumberFormat="1" applyFont="1" applyBorder="1"/>
    <xf numFmtId="187" fontId="6" fillId="0" borderId="8" xfId="1" applyNumberFormat="1" applyFont="1" applyBorder="1"/>
    <xf numFmtId="187" fontId="6" fillId="0" borderId="9" xfId="1" applyNumberFormat="1" applyFont="1" applyBorder="1"/>
    <xf numFmtId="187" fontId="6" fillId="0" borderId="7" xfId="1" applyNumberFormat="1" applyFont="1" applyBorder="1"/>
    <xf numFmtId="187" fontId="6" fillId="0" borderId="10" xfId="1" applyNumberFormat="1" applyFont="1" applyBorder="1"/>
    <xf numFmtId="0" fontId="6" fillId="0" borderId="0" xfId="0" applyFont="1"/>
    <xf numFmtId="0" fontId="4" fillId="0" borderId="0" xfId="0" applyFont="1"/>
    <xf numFmtId="41" fontId="5" fillId="0" borderId="9" xfId="0" applyNumberFormat="1" applyFont="1" applyBorder="1"/>
    <xf numFmtId="41" fontId="6" fillId="0" borderId="9" xfId="0" applyNumberFormat="1" applyFont="1" applyBorder="1"/>
    <xf numFmtId="187" fontId="5" fillId="0" borderId="9" xfId="1" applyNumberFormat="1" applyFont="1" applyBorder="1"/>
    <xf numFmtId="187" fontId="5" fillId="0" borderId="7" xfId="1" applyNumberFormat="1" applyFont="1" applyBorder="1"/>
    <xf numFmtId="187" fontId="5" fillId="0" borderId="8" xfId="1" applyNumberFormat="1" applyFont="1" applyBorder="1"/>
    <xf numFmtId="49" fontId="5" fillId="0" borderId="0" xfId="0" applyNumberFormat="1" applyFont="1" applyBorder="1" applyAlignment="1">
      <alignment horizontal="left" vertical="center"/>
    </xf>
    <xf numFmtId="0" fontId="5" fillId="0" borderId="0" xfId="0" applyFont="1" applyBorder="1"/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top"/>
    </xf>
    <xf numFmtId="0" fontId="5" fillId="0" borderId="0" xfId="0" applyFont="1" applyAlignment="1"/>
    <xf numFmtId="0" fontId="4" fillId="0" borderId="7" xfId="0" applyFont="1" applyBorder="1" applyAlignment="1"/>
    <xf numFmtId="0" fontId="6" fillId="0" borderId="0" xfId="0" applyFont="1" applyAlignment="1"/>
    <xf numFmtId="0" fontId="2" fillId="0" borderId="0" xfId="0" applyFont="1" applyBorder="1" applyAlignment="1"/>
    <xf numFmtId="0" fontId="4" fillId="0" borderId="0" xfId="0" applyFont="1" applyBorder="1" applyAlignment="1"/>
    <xf numFmtId="0" fontId="5" fillId="0" borderId="0" xfId="0" applyFont="1" applyBorder="1" applyAlignment="1">
      <alignment horizontal="left" vertical="center"/>
    </xf>
    <xf numFmtId="0" fontId="4" fillId="0" borderId="0" xfId="0" applyFont="1" applyAlignment="1"/>
    <xf numFmtId="187" fontId="4" fillId="0" borderId="9" xfId="1" applyNumberFormat="1" applyFont="1" applyBorder="1"/>
    <xf numFmtId="187" fontId="4" fillId="0" borderId="7" xfId="1" applyNumberFormat="1" applyFont="1" applyBorder="1"/>
    <xf numFmtId="187" fontId="4" fillId="0" borderId="8" xfId="1" applyNumberFormat="1" applyFont="1" applyBorder="1"/>
    <xf numFmtId="0" fontId="2" fillId="0" borderId="7" xfId="0" applyFont="1" applyBorder="1" applyAlignme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8" xfId="0" applyFont="1" applyBorder="1"/>
    <xf numFmtId="41" fontId="5" fillId="0" borderId="7" xfId="0" applyNumberFormat="1" applyFont="1" applyBorder="1"/>
    <xf numFmtId="0" fontId="6" fillId="0" borderId="0" xfId="0" applyFont="1" applyBorder="1"/>
    <xf numFmtId="0" fontId="4" fillId="0" borderId="11" xfId="0" applyFont="1" applyBorder="1"/>
    <xf numFmtId="0" fontId="4" fillId="0" borderId="14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O70"/>
  <sheetViews>
    <sheetView showGridLines="0" tabSelected="1" topLeftCell="A28" zoomScale="96" zoomScaleNormal="96" workbookViewId="0">
      <selection activeCell="I9" sqref="I9"/>
    </sheetView>
  </sheetViews>
  <sheetFormatPr defaultRowHeight="21.75"/>
  <cols>
    <col min="1" max="1" width="1.5703125" style="5" customWidth="1"/>
    <col min="2" max="2" width="5.5703125" style="5" customWidth="1"/>
    <col min="3" max="3" width="4.5703125" style="5" customWidth="1"/>
    <col min="4" max="4" width="10.85546875" style="5" customWidth="1"/>
    <col min="5" max="13" width="9.28515625" style="5" customWidth="1"/>
    <col min="14" max="14" width="2.7109375" style="5" customWidth="1"/>
    <col min="15" max="15" width="31" style="5" customWidth="1"/>
    <col min="16" max="16" width="6.28515625" style="5" customWidth="1"/>
    <col min="17" max="17" width="4.140625" style="5" customWidth="1"/>
    <col min="18" max="16384" width="9.140625" style="5"/>
  </cols>
  <sheetData>
    <row r="1" spans="1:15" s="1" customFormat="1">
      <c r="B1" s="1" t="s">
        <v>0</v>
      </c>
      <c r="C1" s="2">
        <v>1.2</v>
      </c>
      <c r="D1" s="1" t="s">
        <v>1</v>
      </c>
    </row>
    <row r="2" spans="1:15" s="3" customFormat="1">
      <c r="B2" s="1" t="s">
        <v>2</v>
      </c>
      <c r="C2" s="2">
        <v>1.2</v>
      </c>
      <c r="D2" s="1" t="s">
        <v>3</v>
      </c>
    </row>
    <row r="3" spans="1:15" ht="5.099999999999999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N3" s="4"/>
      <c r="O3" s="4"/>
    </row>
    <row r="4" spans="1:15" s="6" customFormat="1" ht="17.100000000000001" customHeight="1">
      <c r="A4" s="53" t="s">
        <v>4</v>
      </c>
      <c r="B4" s="53"/>
      <c r="C4" s="53"/>
      <c r="D4" s="54"/>
      <c r="E4" s="59" t="s">
        <v>5</v>
      </c>
      <c r="F4" s="60"/>
      <c r="G4" s="61"/>
      <c r="H4" s="59" t="s">
        <v>6</v>
      </c>
      <c r="I4" s="60"/>
      <c r="J4" s="61"/>
      <c r="K4" s="59" t="s">
        <v>7</v>
      </c>
      <c r="L4" s="60"/>
      <c r="M4" s="61"/>
      <c r="N4" s="62" t="s">
        <v>8</v>
      </c>
      <c r="O4" s="63"/>
    </row>
    <row r="5" spans="1:15" s="6" customFormat="1" ht="17.100000000000001" customHeight="1">
      <c r="A5" s="55"/>
      <c r="B5" s="55"/>
      <c r="C5" s="55"/>
      <c r="D5" s="56"/>
      <c r="E5" s="7" t="s">
        <v>9</v>
      </c>
      <c r="F5" s="8" t="s">
        <v>10</v>
      </c>
      <c r="G5" s="9" t="s">
        <v>11</v>
      </c>
      <c r="H5" s="10" t="s">
        <v>9</v>
      </c>
      <c r="I5" s="8" t="s">
        <v>10</v>
      </c>
      <c r="J5" s="10" t="s">
        <v>11</v>
      </c>
      <c r="K5" s="11" t="s">
        <v>9</v>
      </c>
      <c r="L5" s="8" t="s">
        <v>10</v>
      </c>
      <c r="M5" s="10" t="s">
        <v>11</v>
      </c>
      <c r="N5" s="64"/>
      <c r="O5" s="65"/>
    </row>
    <row r="6" spans="1:15" s="6" customFormat="1" ht="17.100000000000001" customHeight="1">
      <c r="A6" s="57"/>
      <c r="B6" s="57"/>
      <c r="C6" s="57"/>
      <c r="D6" s="58"/>
      <c r="E6" s="12" t="s">
        <v>12</v>
      </c>
      <c r="F6" s="13" t="s">
        <v>13</v>
      </c>
      <c r="G6" s="14" t="s">
        <v>14</v>
      </c>
      <c r="H6" s="15" t="s">
        <v>12</v>
      </c>
      <c r="I6" s="13" t="s">
        <v>13</v>
      </c>
      <c r="J6" s="15" t="s">
        <v>14</v>
      </c>
      <c r="K6" s="13" t="s">
        <v>12</v>
      </c>
      <c r="L6" s="13" t="s">
        <v>13</v>
      </c>
      <c r="M6" s="15" t="s">
        <v>14</v>
      </c>
      <c r="N6" s="66"/>
      <c r="O6" s="67"/>
    </row>
    <row r="7" spans="1:15" s="21" customFormat="1" ht="18.75" customHeight="1">
      <c r="A7" s="68" t="s">
        <v>15</v>
      </c>
      <c r="B7" s="68"/>
      <c r="C7" s="68"/>
      <c r="D7" s="68"/>
      <c r="E7" s="16">
        <v>344302</v>
      </c>
      <c r="F7" s="16">
        <v>172744</v>
      </c>
      <c r="G7" s="16">
        <v>171558</v>
      </c>
      <c r="H7" s="17">
        <v>346016</v>
      </c>
      <c r="I7" s="18">
        <v>173449</v>
      </c>
      <c r="J7" s="19">
        <v>172567</v>
      </c>
      <c r="K7" s="17">
        <f>SUM(K8:K9)</f>
        <v>348101</v>
      </c>
      <c r="L7" s="17">
        <f>SUM(L8:L9)</f>
        <v>174394</v>
      </c>
      <c r="M7" s="20">
        <f>SUM(M8:M9)</f>
        <v>173707</v>
      </c>
      <c r="N7" s="68" t="s">
        <v>12</v>
      </c>
      <c r="O7" s="68"/>
    </row>
    <row r="8" spans="1:15" s="21" customFormat="1" ht="16.5" customHeight="1">
      <c r="A8" s="22"/>
      <c r="B8" s="6" t="s">
        <v>16</v>
      </c>
      <c r="C8" s="22"/>
      <c r="D8" s="22"/>
      <c r="E8" s="23">
        <f t="shared" ref="E8:M8" si="0">E11+E25+E30+E43+E49+E53+E58</f>
        <v>182390</v>
      </c>
      <c r="F8" s="23">
        <f t="shared" si="0"/>
        <v>91392</v>
      </c>
      <c r="G8" s="23">
        <f t="shared" si="0"/>
        <v>90998</v>
      </c>
      <c r="H8" s="23">
        <f t="shared" si="0"/>
        <v>183432</v>
      </c>
      <c r="I8" s="23">
        <f t="shared" si="0"/>
        <v>91785</v>
      </c>
      <c r="J8" s="23">
        <f t="shared" si="0"/>
        <v>91647</v>
      </c>
      <c r="K8" s="23">
        <f t="shared" si="0"/>
        <v>184708</v>
      </c>
      <c r="L8" s="23">
        <f t="shared" si="0"/>
        <v>92406</v>
      </c>
      <c r="M8" s="23">
        <f t="shared" si="0"/>
        <v>92302</v>
      </c>
      <c r="N8" s="6"/>
      <c r="O8" s="6" t="s">
        <v>17</v>
      </c>
    </row>
    <row r="9" spans="1:15" s="21" customFormat="1" ht="16.5" customHeight="1">
      <c r="A9" s="22"/>
      <c r="B9" s="6" t="s">
        <v>18</v>
      </c>
      <c r="C9" s="22"/>
      <c r="D9" s="22"/>
      <c r="E9" s="23">
        <f t="shared" ref="E9:M9" si="1">E23+E28+E34+E47+E51+E56+E62</f>
        <v>161912</v>
      </c>
      <c r="F9" s="23">
        <f t="shared" si="1"/>
        <v>81352</v>
      </c>
      <c r="G9" s="23">
        <f t="shared" si="1"/>
        <v>80560</v>
      </c>
      <c r="H9" s="23">
        <f t="shared" si="1"/>
        <v>162584</v>
      </c>
      <c r="I9" s="23">
        <f t="shared" si="1"/>
        <v>81664</v>
      </c>
      <c r="J9" s="23">
        <f t="shared" si="1"/>
        <v>80920</v>
      </c>
      <c r="K9" s="23">
        <f t="shared" si="1"/>
        <v>163393</v>
      </c>
      <c r="L9" s="23">
        <f t="shared" si="1"/>
        <v>81988</v>
      </c>
      <c r="M9" s="23">
        <f t="shared" si="1"/>
        <v>81405</v>
      </c>
      <c r="N9" s="6"/>
      <c r="O9" s="6" t="s">
        <v>19</v>
      </c>
    </row>
    <row r="10" spans="1:15" s="21" customFormat="1" ht="16.5" customHeight="1">
      <c r="A10" s="21" t="s">
        <v>20</v>
      </c>
      <c r="D10" s="3"/>
      <c r="E10" s="24">
        <f>SUM(E12:E23)</f>
        <v>131945</v>
      </c>
      <c r="F10" s="24">
        <f t="shared" ref="F10:M10" si="2">SUM(F12:F23)</f>
        <v>66279</v>
      </c>
      <c r="G10" s="24">
        <f t="shared" si="2"/>
        <v>65666</v>
      </c>
      <c r="H10" s="24">
        <f t="shared" si="2"/>
        <v>132844</v>
      </c>
      <c r="I10" s="24">
        <f t="shared" si="2"/>
        <v>66607</v>
      </c>
      <c r="J10" s="24">
        <f t="shared" si="2"/>
        <v>66237</v>
      </c>
      <c r="K10" s="24">
        <f t="shared" si="2"/>
        <v>133903</v>
      </c>
      <c r="L10" s="24">
        <f t="shared" si="2"/>
        <v>67111</v>
      </c>
      <c r="M10" s="24">
        <f t="shared" si="2"/>
        <v>66792</v>
      </c>
      <c r="N10" s="21" t="s">
        <v>21</v>
      </c>
      <c r="O10" s="6"/>
    </row>
    <row r="11" spans="1:15" s="21" customFormat="1" ht="16.5" customHeight="1">
      <c r="A11" s="6"/>
      <c r="B11" s="6" t="s">
        <v>16</v>
      </c>
      <c r="C11" s="6"/>
      <c r="D11" s="22"/>
      <c r="E11" s="23">
        <f>SUM(E12:E22)</f>
        <v>119628</v>
      </c>
      <c r="F11" s="23">
        <f t="shared" ref="F11:M11" si="3">SUM(F12:F22)</f>
        <v>60062</v>
      </c>
      <c r="G11" s="23">
        <f t="shared" si="3"/>
        <v>59566</v>
      </c>
      <c r="H11" s="23">
        <f>SUM(H12:H22)</f>
        <v>120504</v>
      </c>
      <c r="I11" s="23">
        <f t="shared" si="3"/>
        <v>60384</v>
      </c>
      <c r="J11" s="23">
        <f t="shared" si="3"/>
        <v>60120</v>
      </c>
      <c r="K11" s="23">
        <f t="shared" si="3"/>
        <v>121519</v>
      </c>
      <c r="L11" s="23">
        <f t="shared" si="3"/>
        <v>60864</v>
      </c>
      <c r="M11" s="23">
        <f t="shared" si="3"/>
        <v>60655</v>
      </c>
      <c r="N11" s="6"/>
      <c r="O11" s="6" t="s">
        <v>17</v>
      </c>
    </row>
    <row r="12" spans="1:15" s="21" customFormat="1" ht="16.5" customHeight="1">
      <c r="A12" s="6"/>
      <c r="B12" s="6" t="s">
        <v>22</v>
      </c>
      <c r="C12" s="6"/>
      <c r="D12" s="22"/>
      <c r="E12" s="23">
        <f>SUM(F12:G12)</f>
        <v>32933</v>
      </c>
      <c r="F12" s="23">
        <v>16162</v>
      </c>
      <c r="G12" s="23">
        <v>16771</v>
      </c>
      <c r="H12" s="23">
        <f t="shared" ref="H12:H23" si="4">SUM(I12:J12)</f>
        <v>33102</v>
      </c>
      <c r="I12" s="25">
        <v>16230</v>
      </c>
      <c r="J12" s="26">
        <v>16872</v>
      </c>
      <c r="K12" s="27">
        <v>33242</v>
      </c>
      <c r="L12" s="25">
        <v>16302</v>
      </c>
      <c r="M12" s="26">
        <v>16940</v>
      </c>
      <c r="N12" s="6"/>
      <c r="O12" s="6" t="s">
        <v>23</v>
      </c>
    </row>
    <row r="13" spans="1:15" s="6" customFormat="1" ht="16.5" customHeight="1">
      <c r="B13" s="6" t="s">
        <v>24</v>
      </c>
      <c r="D13" s="22"/>
      <c r="E13" s="23">
        <f>SUM(F13:G13)</f>
        <v>12201</v>
      </c>
      <c r="F13" s="23">
        <v>6157</v>
      </c>
      <c r="G13" s="23">
        <v>6044</v>
      </c>
      <c r="H13" s="23">
        <f t="shared" si="4"/>
        <v>12316</v>
      </c>
      <c r="I13" s="25">
        <v>6212</v>
      </c>
      <c r="J13" s="26">
        <v>6104</v>
      </c>
      <c r="K13" s="27">
        <v>12456</v>
      </c>
      <c r="L13" s="25">
        <v>6280</v>
      </c>
      <c r="M13" s="26">
        <v>6176</v>
      </c>
      <c r="O13" s="6" t="s">
        <v>25</v>
      </c>
    </row>
    <row r="14" spans="1:15" s="6" customFormat="1" ht="16.5" customHeight="1">
      <c r="B14" s="6" t="s">
        <v>26</v>
      </c>
      <c r="D14" s="22"/>
      <c r="E14" s="23">
        <f>SUM(F14:G14)</f>
        <v>10392</v>
      </c>
      <c r="F14" s="23">
        <v>5330</v>
      </c>
      <c r="G14" s="23">
        <v>5062</v>
      </c>
      <c r="H14" s="23">
        <f t="shared" si="4"/>
        <v>10474</v>
      </c>
      <c r="I14" s="25">
        <v>5352</v>
      </c>
      <c r="J14" s="26">
        <v>5122</v>
      </c>
      <c r="K14" s="27">
        <v>10563</v>
      </c>
      <c r="L14" s="25">
        <v>5381</v>
      </c>
      <c r="M14" s="26">
        <v>5182</v>
      </c>
      <c r="O14" s="6" t="s">
        <v>27</v>
      </c>
    </row>
    <row r="15" spans="1:15" s="6" customFormat="1" ht="16.5" customHeight="1">
      <c r="B15" s="28" t="s">
        <v>28</v>
      </c>
      <c r="D15" s="22"/>
      <c r="E15" s="23">
        <f t="shared" ref="E15:E22" si="5">SUM(F15:G15)</f>
        <v>12588</v>
      </c>
      <c r="F15" s="23">
        <v>6428</v>
      </c>
      <c r="G15" s="23">
        <v>6160</v>
      </c>
      <c r="H15" s="23">
        <f t="shared" si="4"/>
        <v>12662</v>
      </c>
      <c r="I15" s="25">
        <v>6467</v>
      </c>
      <c r="J15" s="26">
        <v>6195</v>
      </c>
      <c r="K15" s="23">
        <f t="shared" ref="K15:K23" si="6">SUM(L15:M15)</f>
        <v>12836</v>
      </c>
      <c r="L15" s="25">
        <v>6552</v>
      </c>
      <c r="M15" s="26">
        <v>6284</v>
      </c>
      <c r="O15" s="29" t="s">
        <v>29</v>
      </c>
    </row>
    <row r="16" spans="1:15" s="6" customFormat="1" ht="16.5" customHeight="1">
      <c r="B16" s="28" t="s">
        <v>30</v>
      </c>
      <c r="D16" s="22"/>
      <c r="E16" s="23">
        <f t="shared" si="5"/>
        <v>8305</v>
      </c>
      <c r="F16" s="23">
        <v>4219</v>
      </c>
      <c r="G16" s="23">
        <v>4086</v>
      </c>
      <c r="H16" s="23">
        <f t="shared" si="4"/>
        <v>8347</v>
      </c>
      <c r="I16" s="25">
        <v>4215</v>
      </c>
      <c r="J16" s="26">
        <v>4132</v>
      </c>
      <c r="K16" s="23">
        <f t="shared" si="6"/>
        <v>8397</v>
      </c>
      <c r="L16" s="25">
        <v>4228</v>
      </c>
      <c r="M16" s="26">
        <v>4169</v>
      </c>
      <c r="O16" s="29" t="s">
        <v>31</v>
      </c>
    </row>
    <row r="17" spans="1:15" s="6" customFormat="1" ht="16.5" customHeight="1">
      <c r="B17" s="28" t="s">
        <v>32</v>
      </c>
      <c r="D17" s="22"/>
      <c r="E17" s="23">
        <f t="shared" si="5"/>
        <v>5576</v>
      </c>
      <c r="F17" s="23">
        <v>2775</v>
      </c>
      <c r="G17" s="23">
        <v>2801</v>
      </c>
      <c r="H17" s="23">
        <f t="shared" si="4"/>
        <v>5653</v>
      </c>
      <c r="I17" s="25">
        <v>2800</v>
      </c>
      <c r="J17" s="26">
        <v>2853</v>
      </c>
      <c r="K17" s="23">
        <f t="shared" si="6"/>
        <v>5761</v>
      </c>
      <c r="L17" s="25">
        <v>2877</v>
      </c>
      <c r="M17" s="26">
        <v>2884</v>
      </c>
      <c r="O17" s="29" t="s">
        <v>33</v>
      </c>
    </row>
    <row r="18" spans="1:15" s="6" customFormat="1" ht="16.5" customHeight="1">
      <c r="B18" s="28" t="s">
        <v>34</v>
      </c>
      <c r="D18" s="22"/>
      <c r="E18" s="23">
        <f t="shared" si="5"/>
        <v>8698</v>
      </c>
      <c r="F18" s="23">
        <v>4317</v>
      </c>
      <c r="G18" s="23">
        <v>4381</v>
      </c>
      <c r="H18" s="23">
        <f t="shared" si="4"/>
        <v>8762</v>
      </c>
      <c r="I18" s="25">
        <v>4325</v>
      </c>
      <c r="J18" s="26">
        <v>4437</v>
      </c>
      <c r="K18" s="23">
        <f t="shared" si="6"/>
        <v>8871</v>
      </c>
      <c r="L18" s="25">
        <v>4370</v>
      </c>
      <c r="M18" s="26">
        <v>4501</v>
      </c>
      <c r="O18" s="29" t="s">
        <v>35</v>
      </c>
    </row>
    <row r="19" spans="1:15" s="6" customFormat="1" ht="16.5" customHeight="1">
      <c r="B19" s="28" t="s">
        <v>36</v>
      </c>
      <c r="D19" s="22"/>
      <c r="E19" s="23">
        <f t="shared" si="5"/>
        <v>5619</v>
      </c>
      <c r="F19" s="23">
        <v>2817</v>
      </c>
      <c r="G19" s="23">
        <v>2802</v>
      </c>
      <c r="H19" s="23">
        <f t="shared" si="4"/>
        <v>5675</v>
      </c>
      <c r="I19" s="25">
        <v>2842</v>
      </c>
      <c r="J19" s="26">
        <v>2833</v>
      </c>
      <c r="K19" s="23">
        <f t="shared" si="6"/>
        <v>5674</v>
      </c>
      <c r="L19" s="25">
        <v>2842</v>
      </c>
      <c r="M19" s="26">
        <v>2832</v>
      </c>
      <c r="O19" s="29" t="s">
        <v>37</v>
      </c>
    </row>
    <row r="20" spans="1:15" s="6" customFormat="1" ht="16.5" customHeight="1">
      <c r="B20" s="28" t="s">
        <v>38</v>
      </c>
      <c r="D20" s="22"/>
      <c r="E20" s="23">
        <f t="shared" si="5"/>
        <v>10022</v>
      </c>
      <c r="F20" s="23">
        <v>5043</v>
      </c>
      <c r="G20" s="23">
        <v>4979</v>
      </c>
      <c r="H20" s="23">
        <f t="shared" si="4"/>
        <v>10118</v>
      </c>
      <c r="I20" s="25">
        <v>5080</v>
      </c>
      <c r="J20" s="26">
        <v>5038</v>
      </c>
      <c r="K20" s="23">
        <f t="shared" si="6"/>
        <v>10143</v>
      </c>
      <c r="L20" s="25">
        <v>5089</v>
      </c>
      <c r="M20" s="26">
        <v>5054</v>
      </c>
      <c r="O20" s="29" t="s">
        <v>39</v>
      </c>
    </row>
    <row r="21" spans="1:15" s="6" customFormat="1" ht="16.5" customHeight="1">
      <c r="B21" s="28" t="s">
        <v>40</v>
      </c>
      <c r="D21" s="22"/>
      <c r="E21" s="23">
        <f t="shared" si="5"/>
        <v>5522</v>
      </c>
      <c r="F21" s="23">
        <v>2798</v>
      </c>
      <c r="G21" s="23">
        <v>2724</v>
      </c>
      <c r="H21" s="23">
        <f t="shared" si="4"/>
        <v>5553</v>
      </c>
      <c r="I21" s="25">
        <v>2820</v>
      </c>
      <c r="J21" s="26">
        <v>2733</v>
      </c>
      <c r="K21" s="23">
        <f t="shared" si="6"/>
        <v>5588</v>
      </c>
      <c r="L21" s="25">
        <v>2844</v>
      </c>
      <c r="M21" s="26">
        <v>2744</v>
      </c>
      <c r="O21" s="29" t="s">
        <v>41</v>
      </c>
    </row>
    <row r="22" spans="1:15" s="6" customFormat="1" ht="16.5" customHeight="1">
      <c r="B22" s="30" t="s">
        <v>42</v>
      </c>
      <c r="D22" s="22"/>
      <c r="E22" s="23">
        <f t="shared" si="5"/>
        <v>7772</v>
      </c>
      <c r="F22" s="23">
        <v>4016</v>
      </c>
      <c r="G22" s="23">
        <v>3756</v>
      </c>
      <c r="H22" s="23">
        <f t="shared" si="4"/>
        <v>7842</v>
      </c>
      <c r="I22" s="25">
        <v>4041</v>
      </c>
      <c r="J22" s="26">
        <v>3801</v>
      </c>
      <c r="K22" s="23">
        <f t="shared" si="6"/>
        <v>7988</v>
      </c>
      <c r="L22" s="25">
        <v>4099</v>
      </c>
      <c r="M22" s="26">
        <v>3889</v>
      </c>
      <c r="O22" s="31" t="s">
        <v>43</v>
      </c>
    </row>
    <row r="23" spans="1:15" s="6" customFormat="1" ht="16.5" customHeight="1">
      <c r="A23" s="32"/>
      <c r="B23" s="32" t="s">
        <v>18</v>
      </c>
      <c r="C23" s="32"/>
      <c r="D23" s="33"/>
      <c r="E23" s="23">
        <f>SUM(F23:G23)</f>
        <v>12317</v>
      </c>
      <c r="F23" s="23">
        <v>6217</v>
      </c>
      <c r="G23" s="23">
        <v>6100</v>
      </c>
      <c r="H23" s="23">
        <f t="shared" si="4"/>
        <v>12340</v>
      </c>
      <c r="I23" s="25">
        <v>6223</v>
      </c>
      <c r="J23" s="26">
        <v>6117</v>
      </c>
      <c r="K23" s="23">
        <f t="shared" si="6"/>
        <v>12384</v>
      </c>
      <c r="L23" s="25">
        <v>6247</v>
      </c>
      <c r="M23" s="26">
        <v>6137</v>
      </c>
      <c r="O23" s="6" t="s">
        <v>19</v>
      </c>
    </row>
    <row r="24" spans="1:15" s="6" customFormat="1" ht="16.5" customHeight="1">
      <c r="A24" s="21" t="s">
        <v>44</v>
      </c>
      <c r="B24" s="21"/>
      <c r="C24" s="34"/>
      <c r="D24" s="35"/>
      <c r="E24" s="24">
        <f>SUM(E26:E28)</f>
        <v>43684</v>
      </c>
      <c r="F24" s="24">
        <f t="shared" ref="F24:M24" si="7">SUM(F26:F28)</f>
        <v>21890</v>
      </c>
      <c r="G24" s="24">
        <f t="shared" si="7"/>
        <v>21794</v>
      </c>
      <c r="H24" s="24">
        <f t="shared" si="7"/>
        <v>43888</v>
      </c>
      <c r="I24" s="24">
        <f t="shared" si="7"/>
        <v>21981</v>
      </c>
      <c r="J24" s="24">
        <f t="shared" si="7"/>
        <v>21907</v>
      </c>
      <c r="K24" s="24">
        <f t="shared" si="7"/>
        <v>44092</v>
      </c>
      <c r="L24" s="24">
        <f t="shared" si="7"/>
        <v>22040</v>
      </c>
      <c r="M24" s="24">
        <f t="shared" si="7"/>
        <v>22052</v>
      </c>
      <c r="N24" s="21" t="s">
        <v>45</v>
      </c>
    </row>
    <row r="25" spans="1:15" s="6" customFormat="1" ht="16.5" customHeight="1">
      <c r="B25" s="6" t="s">
        <v>16</v>
      </c>
      <c r="C25" s="32"/>
      <c r="D25" s="36"/>
      <c r="E25" s="23">
        <f>SUM(E26:E27)</f>
        <v>9709</v>
      </c>
      <c r="F25" s="23">
        <f>SUM(F26:F27)</f>
        <v>4826</v>
      </c>
      <c r="G25" s="23">
        <f>SUM(G26:G27)</f>
        <v>4883</v>
      </c>
      <c r="H25" s="27">
        <v>9733</v>
      </c>
      <c r="I25" s="25">
        <v>4839</v>
      </c>
      <c r="J25" s="26">
        <v>4894</v>
      </c>
      <c r="K25" s="27">
        <f>SUM(K26:K27)</f>
        <v>9703</v>
      </c>
      <c r="L25" s="27">
        <f>SUM(L26:L27)</f>
        <v>4824</v>
      </c>
      <c r="M25" s="25">
        <f>SUM(M26:M27)</f>
        <v>4879</v>
      </c>
      <c r="O25" s="6" t="s">
        <v>17</v>
      </c>
    </row>
    <row r="26" spans="1:15" s="6" customFormat="1" ht="16.5" customHeight="1">
      <c r="B26" s="6" t="s">
        <v>46</v>
      </c>
      <c r="C26" s="32"/>
      <c r="D26" s="36"/>
      <c r="E26" s="23">
        <f>SUM(F26:G26)</f>
        <v>6476</v>
      </c>
      <c r="F26" s="23">
        <v>3190</v>
      </c>
      <c r="G26" s="23">
        <v>3286</v>
      </c>
      <c r="H26" s="27">
        <v>6475</v>
      </c>
      <c r="I26" s="25">
        <v>3186</v>
      </c>
      <c r="J26" s="26">
        <v>3289</v>
      </c>
      <c r="K26" s="27">
        <v>6453</v>
      </c>
      <c r="L26" s="25">
        <v>3174</v>
      </c>
      <c r="M26" s="26">
        <v>3279</v>
      </c>
      <c r="O26" s="6" t="s">
        <v>47</v>
      </c>
    </row>
    <row r="27" spans="1:15" s="6" customFormat="1" ht="16.5" customHeight="1">
      <c r="B27" s="6" t="s">
        <v>48</v>
      </c>
      <c r="C27" s="32"/>
      <c r="D27" s="36"/>
      <c r="E27" s="23">
        <f>SUM(F27:G27)</f>
        <v>3233</v>
      </c>
      <c r="F27" s="23">
        <v>1636</v>
      </c>
      <c r="G27" s="23">
        <v>1597</v>
      </c>
      <c r="H27" s="27">
        <v>3258</v>
      </c>
      <c r="I27" s="25">
        <v>1653</v>
      </c>
      <c r="J27" s="26">
        <v>1605</v>
      </c>
      <c r="K27" s="27">
        <v>3250</v>
      </c>
      <c r="L27" s="25">
        <v>1650</v>
      </c>
      <c r="M27" s="26">
        <v>1600</v>
      </c>
      <c r="O27" s="6" t="s">
        <v>49</v>
      </c>
    </row>
    <row r="28" spans="1:15" s="6" customFormat="1" ht="16.5" customHeight="1">
      <c r="A28" s="32"/>
      <c r="B28" s="32" t="s">
        <v>18</v>
      </c>
      <c r="D28" s="22"/>
      <c r="E28" s="23">
        <f>SUM(F28:G28)</f>
        <v>33975</v>
      </c>
      <c r="F28" s="23">
        <v>17064</v>
      </c>
      <c r="G28" s="23">
        <v>16911</v>
      </c>
      <c r="H28" s="27">
        <v>34155</v>
      </c>
      <c r="I28" s="25">
        <v>17142</v>
      </c>
      <c r="J28" s="26">
        <v>17013</v>
      </c>
      <c r="K28" s="27">
        <v>34389</v>
      </c>
      <c r="L28" s="25">
        <v>17216</v>
      </c>
      <c r="M28" s="26">
        <v>17173</v>
      </c>
      <c r="O28" s="6" t="s">
        <v>19</v>
      </c>
    </row>
    <row r="29" spans="1:15" s="6" customFormat="1" ht="16.5" customHeight="1">
      <c r="A29" s="21" t="s">
        <v>50</v>
      </c>
      <c r="B29" s="21"/>
      <c r="C29" s="34"/>
      <c r="D29" s="35"/>
      <c r="E29" s="24">
        <f>SUM(E31:E34)</f>
        <v>43392</v>
      </c>
      <c r="F29" s="24">
        <f t="shared" ref="F29:M29" si="8">SUM(F31:F34)</f>
        <v>21792</v>
      </c>
      <c r="G29" s="24">
        <f t="shared" si="8"/>
        <v>21600</v>
      </c>
      <c r="H29" s="24">
        <f t="shared" si="8"/>
        <v>43609</v>
      </c>
      <c r="I29" s="24">
        <f t="shared" si="8"/>
        <v>21921</v>
      </c>
      <c r="J29" s="24">
        <f t="shared" si="8"/>
        <v>21688</v>
      </c>
      <c r="K29" s="24">
        <f t="shared" si="8"/>
        <v>44006</v>
      </c>
      <c r="L29" s="24">
        <f t="shared" si="8"/>
        <v>22047</v>
      </c>
      <c r="M29" s="24">
        <f t="shared" si="8"/>
        <v>21959</v>
      </c>
      <c r="N29" s="21" t="s">
        <v>51</v>
      </c>
    </row>
    <row r="30" spans="1:15" s="6" customFormat="1" ht="16.5" customHeight="1">
      <c r="B30" s="6" t="s">
        <v>16</v>
      </c>
      <c r="C30" s="32"/>
      <c r="D30" s="36"/>
      <c r="E30" s="23">
        <f>SUM(E31:E33)</f>
        <v>9956</v>
      </c>
      <c r="F30" s="23">
        <f t="shared" ref="F30:M30" si="9">SUM(F31:F33)</f>
        <v>4826</v>
      </c>
      <c r="G30" s="23">
        <f t="shared" si="9"/>
        <v>5130</v>
      </c>
      <c r="H30" s="23">
        <f t="shared" si="9"/>
        <v>10007</v>
      </c>
      <c r="I30" s="23">
        <f t="shared" si="9"/>
        <v>4867</v>
      </c>
      <c r="J30" s="23">
        <f t="shared" si="9"/>
        <v>5140</v>
      </c>
      <c r="K30" s="23">
        <f t="shared" si="9"/>
        <v>10205</v>
      </c>
      <c r="L30" s="23">
        <f t="shared" si="9"/>
        <v>4954</v>
      </c>
      <c r="M30" s="23">
        <f t="shared" si="9"/>
        <v>5251</v>
      </c>
      <c r="O30" s="6" t="s">
        <v>17</v>
      </c>
    </row>
    <row r="31" spans="1:15" s="6" customFormat="1" ht="16.5" customHeight="1">
      <c r="B31" s="6" t="s">
        <v>52</v>
      </c>
      <c r="C31" s="32"/>
      <c r="D31" s="36"/>
      <c r="E31" s="23">
        <f>SUM(F31:G31)</f>
        <v>2748</v>
      </c>
      <c r="F31" s="23">
        <v>1285</v>
      </c>
      <c r="G31" s="23">
        <v>1463</v>
      </c>
      <c r="H31" s="27">
        <v>2735</v>
      </c>
      <c r="I31" s="25">
        <v>1281</v>
      </c>
      <c r="J31" s="26">
        <v>1454</v>
      </c>
      <c r="K31" s="27">
        <v>2754</v>
      </c>
      <c r="L31" s="25">
        <v>1293</v>
      </c>
      <c r="M31" s="26">
        <v>1461</v>
      </c>
      <c r="O31" s="6" t="s">
        <v>53</v>
      </c>
    </row>
    <row r="32" spans="1:15" s="6" customFormat="1" ht="16.5" customHeight="1">
      <c r="B32" s="6" t="s">
        <v>54</v>
      </c>
      <c r="C32" s="32"/>
      <c r="D32" s="36"/>
      <c r="E32" s="23">
        <f>SUM(F32:G32)</f>
        <v>2919</v>
      </c>
      <c r="F32" s="23">
        <v>1421</v>
      </c>
      <c r="G32" s="23">
        <v>1498</v>
      </c>
      <c r="H32" s="27">
        <v>2960</v>
      </c>
      <c r="I32" s="25">
        <v>1452</v>
      </c>
      <c r="J32" s="26">
        <v>1508</v>
      </c>
      <c r="K32" s="27">
        <v>3022</v>
      </c>
      <c r="L32" s="25">
        <v>1477</v>
      </c>
      <c r="M32" s="26">
        <v>1545</v>
      </c>
      <c r="O32" s="6" t="s">
        <v>55</v>
      </c>
    </row>
    <row r="33" spans="1:15" s="6" customFormat="1" ht="16.5" customHeight="1">
      <c r="B33" s="37" t="s">
        <v>56</v>
      </c>
      <c r="C33" s="32"/>
      <c r="D33" s="36"/>
      <c r="E33" s="23">
        <f>SUM(F33:G33)</f>
        <v>4289</v>
      </c>
      <c r="F33" s="23">
        <v>2120</v>
      </c>
      <c r="G33" s="23">
        <v>2169</v>
      </c>
      <c r="H33" s="23">
        <f>SUM(I33:J33)</f>
        <v>4312</v>
      </c>
      <c r="I33" s="25">
        <v>2134</v>
      </c>
      <c r="J33" s="26">
        <v>2178</v>
      </c>
      <c r="K33" s="23">
        <f>SUM(L33:M33)</f>
        <v>4429</v>
      </c>
      <c r="L33" s="25">
        <v>2184</v>
      </c>
      <c r="M33" s="26">
        <v>2245</v>
      </c>
      <c r="O33" s="29" t="s">
        <v>57</v>
      </c>
    </row>
    <row r="34" spans="1:15" s="6" customFormat="1" ht="16.5" customHeight="1">
      <c r="A34" s="32"/>
      <c r="B34" s="32" t="s">
        <v>18</v>
      </c>
      <c r="D34" s="22"/>
      <c r="E34" s="23">
        <f>SUM(F34:G34)</f>
        <v>33436</v>
      </c>
      <c r="F34" s="23">
        <v>16966</v>
      </c>
      <c r="G34" s="23">
        <v>16470</v>
      </c>
      <c r="H34" s="23">
        <f>SUM(I34:J34)</f>
        <v>33602</v>
      </c>
      <c r="I34" s="25">
        <v>17054</v>
      </c>
      <c r="J34" s="26">
        <v>16548</v>
      </c>
      <c r="K34" s="23">
        <f>SUM(L34:M34)</f>
        <v>33801</v>
      </c>
      <c r="L34" s="25">
        <v>17093</v>
      </c>
      <c r="M34" s="26">
        <v>16708</v>
      </c>
      <c r="O34" s="6" t="s">
        <v>19</v>
      </c>
    </row>
    <row r="35" spans="1:15" s="1" customFormat="1">
      <c r="B35" s="1" t="s">
        <v>0</v>
      </c>
      <c r="C35" s="2">
        <v>1.2</v>
      </c>
      <c r="D35" s="1" t="s">
        <v>58</v>
      </c>
    </row>
    <row r="36" spans="1:15" s="3" customFormat="1">
      <c r="B36" s="1" t="s">
        <v>2</v>
      </c>
      <c r="C36" s="2">
        <v>1.2</v>
      </c>
      <c r="D36" s="1" t="s">
        <v>59</v>
      </c>
    </row>
    <row r="37" spans="1:15" ht="6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N37" s="4"/>
      <c r="O37" s="4"/>
    </row>
    <row r="38" spans="1:15" s="6" customFormat="1" ht="19.5" customHeight="1">
      <c r="A38" s="53" t="s">
        <v>4</v>
      </c>
      <c r="B38" s="53"/>
      <c r="C38" s="53"/>
      <c r="D38" s="54"/>
      <c r="E38" s="59" t="s">
        <v>5</v>
      </c>
      <c r="F38" s="60"/>
      <c r="G38" s="61"/>
      <c r="H38" s="59" t="s">
        <v>6</v>
      </c>
      <c r="I38" s="60"/>
      <c r="J38" s="61"/>
      <c r="K38" s="59" t="s">
        <v>7</v>
      </c>
      <c r="L38" s="60"/>
      <c r="M38" s="61"/>
      <c r="N38" s="62" t="s">
        <v>8</v>
      </c>
      <c r="O38" s="63"/>
    </row>
    <row r="39" spans="1:15" s="6" customFormat="1" ht="19.5">
      <c r="A39" s="55"/>
      <c r="B39" s="55"/>
      <c r="C39" s="55"/>
      <c r="D39" s="56"/>
      <c r="E39" s="7" t="s">
        <v>9</v>
      </c>
      <c r="F39" s="8" t="s">
        <v>10</v>
      </c>
      <c r="G39" s="9" t="s">
        <v>11</v>
      </c>
      <c r="H39" s="10" t="s">
        <v>9</v>
      </c>
      <c r="I39" s="8" t="s">
        <v>10</v>
      </c>
      <c r="J39" s="10" t="s">
        <v>11</v>
      </c>
      <c r="K39" s="11" t="s">
        <v>9</v>
      </c>
      <c r="L39" s="8" t="s">
        <v>10</v>
      </c>
      <c r="M39" s="10" t="s">
        <v>11</v>
      </c>
      <c r="N39" s="64"/>
      <c r="O39" s="65"/>
    </row>
    <row r="40" spans="1:15" s="6" customFormat="1" ht="19.5">
      <c r="A40" s="57"/>
      <c r="B40" s="57"/>
      <c r="C40" s="57"/>
      <c r="D40" s="58"/>
      <c r="E40" s="12" t="s">
        <v>12</v>
      </c>
      <c r="F40" s="13" t="s">
        <v>13</v>
      </c>
      <c r="G40" s="14" t="s">
        <v>14</v>
      </c>
      <c r="H40" s="15" t="s">
        <v>12</v>
      </c>
      <c r="I40" s="13" t="s">
        <v>13</v>
      </c>
      <c r="J40" s="15" t="s">
        <v>14</v>
      </c>
      <c r="K40" s="13" t="s">
        <v>12</v>
      </c>
      <c r="L40" s="13" t="s">
        <v>13</v>
      </c>
      <c r="M40" s="15" t="s">
        <v>14</v>
      </c>
      <c r="N40" s="66"/>
      <c r="O40" s="67"/>
    </row>
    <row r="41" spans="1:15" s="6" customFormat="1" ht="5.25" customHeight="1">
      <c r="A41" s="38"/>
      <c r="B41" s="38"/>
      <c r="C41" s="22"/>
      <c r="D41" s="22"/>
      <c r="E41" s="23"/>
      <c r="F41" s="23"/>
      <c r="G41" s="23"/>
      <c r="H41" s="23"/>
      <c r="I41" s="39"/>
      <c r="J41" s="40"/>
      <c r="K41" s="23"/>
      <c r="L41" s="39"/>
      <c r="M41" s="40"/>
    </row>
    <row r="42" spans="1:15" s="6" customFormat="1" ht="16.5" customHeight="1">
      <c r="A42" s="21" t="s">
        <v>60</v>
      </c>
      <c r="B42" s="21"/>
      <c r="C42" s="21"/>
      <c r="D42" s="3"/>
      <c r="E42" s="24">
        <f>SUM(E44:E47)</f>
        <v>37934</v>
      </c>
      <c r="F42" s="24">
        <f t="shared" ref="F42:M42" si="10">SUM(F44:F47)</f>
        <v>19167</v>
      </c>
      <c r="G42" s="24">
        <f t="shared" si="10"/>
        <v>18767</v>
      </c>
      <c r="H42" s="24">
        <f t="shared" si="10"/>
        <v>38217</v>
      </c>
      <c r="I42" s="24">
        <f t="shared" si="10"/>
        <v>19299</v>
      </c>
      <c r="J42" s="24">
        <f t="shared" si="10"/>
        <v>18918</v>
      </c>
      <c r="K42" s="24">
        <f t="shared" si="10"/>
        <v>38503</v>
      </c>
      <c r="L42" s="24">
        <f t="shared" si="10"/>
        <v>19418</v>
      </c>
      <c r="M42" s="24">
        <f t="shared" si="10"/>
        <v>19085</v>
      </c>
      <c r="N42" s="21" t="s">
        <v>61</v>
      </c>
    </row>
    <row r="43" spans="1:15" s="6" customFormat="1" ht="16.5" customHeight="1">
      <c r="B43" s="6" t="s">
        <v>16</v>
      </c>
      <c r="C43" s="32"/>
      <c r="D43" s="36"/>
      <c r="E43" s="23">
        <f>SUM(E44:E46)</f>
        <v>22334</v>
      </c>
      <c r="F43" s="23">
        <f t="shared" ref="F43:M43" si="11">SUM(F44:F46)</f>
        <v>11313</v>
      </c>
      <c r="G43" s="23">
        <f t="shared" si="11"/>
        <v>11021</v>
      </c>
      <c r="H43" s="23">
        <f t="shared" si="11"/>
        <v>22505</v>
      </c>
      <c r="I43" s="23">
        <f t="shared" si="11"/>
        <v>11382</v>
      </c>
      <c r="J43" s="23">
        <f t="shared" si="11"/>
        <v>11123</v>
      </c>
      <c r="K43" s="23">
        <f t="shared" si="11"/>
        <v>22645</v>
      </c>
      <c r="L43" s="23">
        <f t="shared" si="11"/>
        <v>11451</v>
      </c>
      <c r="M43" s="23">
        <f t="shared" si="11"/>
        <v>11194</v>
      </c>
      <c r="O43" s="6" t="s">
        <v>17</v>
      </c>
    </row>
    <row r="44" spans="1:15" s="6" customFormat="1" ht="16.5" customHeight="1">
      <c r="A44" s="21"/>
      <c r="B44" s="37" t="s">
        <v>62</v>
      </c>
      <c r="C44" s="21"/>
      <c r="D44" s="3"/>
      <c r="E44" s="23">
        <f>SUM(F44:G44)</f>
        <v>8244</v>
      </c>
      <c r="F44" s="23">
        <v>4120</v>
      </c>
      <c r="G44" s="23">
        <v>4124</v>
      </c>
      <c r="H44" s="23">
        <f>SUM(I44:J44)</f>
        <v>8267</v>
      </c>
      <c r="I44" s="25">
        <v>4122</v>
      </c>
      <c r="J44" s="26">
        <v>4145</v>
      </c>
      <c r="K44" s="23">
        <f>SUM(L44:M44)</f>
        <v>8288</v>
      </c>
      <c r="L44" s="27">
        <v>4140</v>
      </c>
      <c r="M44" s="25">
        <v>4148</v>
      </c>
      <c r="N44" s="21"/>
      <c r="O44" s="29" t="s">
        <v>63</v>
      </c>
    </row>
    <row r="45" spans="1:15" s="6" customFormat="1" ht="16.5" customHeight="1">
      <c r="A45" s="21"/>
      <c r="B45" s="37" t="s">
        <v>64</v>
      </c>
      <c r="C45" s="21"/>
      <c r="D45" s="3"/>
      <c r="E45" s="23">
        <f>SUM(F45:G45)</f>
        <v>5018</v>
      </c>
      <c r="F45" s="23">
        <v>2518</v>
      </c>
      <c r="G45" s="23">
        <v>2500</v>
      </c>
      <c r="H45" s="23">
        <f>SUM(I45:J45)</f>
        <v>5052</v>
      </c>
      <c r="I45" s="25">
        <v>2537</v>
      </c>
      <c r="J45" s="26">
        <v>2515</v>
      </c>
      <c r="K45" s="23">
        <f>SUM(L45:M45)</f>
        <v>5096</v>
      </c>
      <c r="L45" s="27">
        <v>2547</v>
      </c>
      <c r="M45" s="25">
        <v>2549</v>
      </c>
      <c r="N45" s="21"/>
      <c r="O45" s="29" t="s">
        <v>65</v>
      </c>
    </row>
    <row r="46" spans="1:15" s="6" customFormat="1" ht="16.5" customHeight="1">
      <c r="A46" s="21"/>
      <c r="B46" s="37" t="s">
        <v>66</v>
      </c>
      <c r="C46" s="21"/>
      <c r="D46" s="3"/>
      <c r="E46" s="23">
        <f>SUM(F46:G46)</f>
        <v>9072</v>
      </c>
      <c r="F46" s="23">
        <v>4675</v>
      </c>
      <c r="G46" s="23">
        <v>4397</v>
      </c>
      <c r="H46" s="23">
        <f>SUM(I46:J46)</f>
        <v>9186</v>
      </c>
      <c r="I46" s="25">
        <v>4723</v>
      </c>
      <c r="J46" s="26">
        <v>4463</v>
      </c>
      <c r="K46" s="23">
        <f>SUM(L46:M46)</f>
        <v>9261</v>
      </c>
      <c r="L46" s="27">
        <v>4764</v>
      </c>
      <c r="M46" s="25">
        <v>4497</v>
      </c>
      <c r="N46" s="21"/>
      <c r="O46" s="29" t="s">
        <v>67</v>
      </c>
    </row>
    <row r="47" spans="1:15" s="6" customFormat="1" ht="16.5" customHeight="1">
      <c r="A47" s="32"/>
      <c r="B47" s="32" t="s">
        <v>18</v>
      </c>
      <c r="D47" s="22"/>
      <c r="E47" s="23">
        <f>SUM(F47:G47)</f>
        <v>15600</v>
      </c>
      <c r="F47" s="23">
        <v>7854</v>
      </c>
      <c r="G47" s="23">
        <v>7746</v>
      </c>
      <c r="H47" s="23">
        <f>SUM(I47:J47)</f>
        <v>15712</v>
      </c>
      <c r="I47" s="25">
        <v>7917</v>
      </c>
      <c r="J47" s="26">
        <v>7795</v>
      </c>
      <c r="K47" s="23">
        <f>SUM(L47:M47)</f>
        <v>15858</v>
      </c>
      <c r="L47" s="25">
        <v>7967</v>
      </c>
      <c r="M47" s="26">
        <v>7891</v>
      </c>
      <c r="O47" s="6" t="s">
        <v>19</v>
      </c>
    </row>
    <row r="48" spans="1:15" s="6" customFormat="1" ht="16.5" customHeight="1">
      <c r="A48" s="21" t="s">
        <v>68</v>
      </c>
      <c r="B48" s="21"/>
      <c r="C48" s="34"/>
      <c r="D48" s="35"/>
      <c r="E48" s="24">
        <f>SUM(E50:E51)</f>
        <v>47434</v>
      </c>
      <c r="F48" s="24">
        <f t="shared" ref="F48:M48" si="12">SUM(F50:F51)</f>
        <v>23673</v>
      </c>
      <c r="G48" s="24">
        <f t="shared" si="12"/>
        <v>23761</v>
      </c>
      <c r="H48" s="24">
        <f t="shared" si="12"/>
        <v>47490</v>
      </c>
      <c r="I48" s="24">
        <f t="shared" si="12"/>
        <v>23684</v>
      </c>
      <c r="J48" s="24">
        <f t="shared" si="12"/>
        <v>23806</v>
      </c>
      <c r="K48" s="24">
        <f t="shared" si="12"/>
        <v>47526</v>
      </c>
      <c r="L48" s="24">
        <f t="shared" si="12"/>
        <v>23737</v>
      </c>
      <c r="M48" s="24">
        <f t="shared" si="12"/>
        <v>23789</v>
      </c>
      <c r="N48" s="21" t="s">
        <v>69</v>
      </c>
    </row>
    <row r="49" spans="1:15" s="6" customFormat="1" ht="16.5" customHeight="1">
      <c r="B49" s="6" t="s">
        <v>16</v>
      </c>
      <c r="C49" s="32"/>
      <c r="D49" s="36"/>
      <c r="E49" s="23">
        <f>SUM(E50)</f>
        <v>2545</v>
      </c>
      <c r="F49" s="23">
        <f>SUM(F50)</f>
        <v>1238</v>
      </c>
      <c r="G49" s="23">
        <f>SUM(G50)</f>
        <v>1307</v>
      </c>
      <c r="H49" s="41">
        <v>2507</v>
      </c>
      <c r="I49" s="25">
        <v>1215</v>
      </c>
      <c r="J49" s="26">
        <v>1292</v>
      </c>
      <c r="K49" s="27">
        <v>2477</v>
      </c>
      <c r="L49" s="25">
        <v>1206</v>
      </c>
      <c r="M49" s="26">
        <v>1271</v>
      </c>
      <c r="O49" s="6" t="s">
        <v>17</v>
      </c>
    </row>
    <row r="50" spans="1:15" s="6" customFormat="1" ht="16.5" customHeight="1">
      <c r="B50" s="6" t="s">
        <v>70</v>
      </c>
      <c r="C50" s="32"/>
      <c r="D50" s="36"/>
      <c r="E50" s="23">
        <f>SUM(F50:G50)</f>
        <v>2545</v>
      </c>
      <c r="F50" s="23">
        <v>1238</v>
      </c>
      <c r="G50" s="23">
        <v>1307</v>
      </c>
      <c r="H50" s="41">
        <v>2507</v>
      </c>
      <c r="I50" s="25">
        <v>1215</v>
      </c>
      <c r="J50" s="26">
        <v>1292</v>
      </c>
      <c r="K50" s="27">
        <v>2477</v>
      </c>
      <c r="L50" s="25">
        <v>1206</v>
      </c>
      <c r="M50" s="26">
        <v>1271</v>
      </c>
      <c r="O50" s="6" t="s">
        <v>71</v>
      </c>
    </row>
    <row r="51" spans="1:15" s="6" customFormat="1" ht="16.5" customHeight="1">
      <c r="A51" s="32"/>
      <c r="B51" s="32" t="s">
        <v>18</v>
      </c>
      <c r="D51" s="22"/>
      <c r="E51" s="23">
        <f>SUM(F51:G51)</f>
        <v>44889</v>
      </c>
      <c r="F51" s="23">
        <v>22435</v>
      </c>
      <c r="G51" s="23">
        <v>22454</v>
      </c>
      <c r="H51" s="41">
        <v>44983</v>
      </c>
      <c r="I51" s="25">
        <v>22469</v>
      </c>
      <c r="J51" s="26">
        <v>22514</v>
      </c>
      <c r="K51" s="27">
        <v>45049</v>
      </c>
      <c r="L51" s="25">
        <v>22531</v>
      </c>
      <c r="M51" s="26">
        <v>22518</v>
      </c>
      <c r="O51" s="6" t="s">
        <v>19</v>
      </c>
    </row>
    <row r="52" spans="1:15" s="6" customFormat="1" ht="16.5" customHeight="1">
      <c r="A52" s="34" t="s">
        <v>72</v>
      </c>
      <c r="B52" s="34"/>
      <c r="C52" s="34"/>
      <c r="D52" s="42"/>
      <c r="E52" s="24">
        <f>SUM(E54:E56)</f>
        <v>19069</v>
      </c>
      <c r="F52" s="24">
        <f t="shared" ref="F52:M52" si="13">SUM(F54:F56)</f>
        <v>9536</v>
      </c>
      <c r="G52" s="24">
        <f t="shared" si="13"/>
        <v>9533</v>
      </c>
      <c r="H52" s="24">
        <f t="shared" si="13"/>
        <v>19173</v>
      </c>
      <c r="I52" s="24">
        <f t="shared" si="13"/>
        <v>9595</v>
      </c>
      <c r="J52" s="24">
        <f t="shared" si="13"/>
        <v>9578</v>
      </c>
      <c r="K52" s="24">
        <f t="shared" si="13"/>
        <v>19314</v>
      </c>
      <c r="L52" s="24">
        <f t="shared" si="13"/>
        <v>9689</v>
      </c>
      <c r="M52" s="24">
        <f t="shared" si="13"/>
        <v>9625</v>
      </c>
      <c r="N52" s="21" t="s">
        <v>73</v>
      </c>
    </row>
    <row r="53" spans="1:15" s="6" customFormat="1" ht="16.5" customHeight="1">
      <c r="B53" s="6" t="s">
        <v>16</v>
      </c>
      <c r="C53" s="32"/>
      <c r="D53" s="36"/>
      <c r="E53" s="23">
        <f>SUM(E54:E55)</f>
        <v>7312</v>
      </c>
      <c r="F53" s="23">
        <f t="shared" ref="F53:M53" si="14">SUM(F54:F55)</f>
        <v>3717</v>
      </c>
      <c r="G53" s="23">
        <f t="shared" si="14"/>
        <v>3595</v>
      </c>
      <c r="H53" s="23">
        <f t="shared" si="14"/>
        <v>7319</v>
      </c>
      <c r="I53" s="23">
        <f t="shared" si="14"/>
        <v>3714</v>
      </c>
      <c r="J53" s="23">
        <f t="shared" si="14"/>
        <v>3605</v>
      </c>
      <c r="K53" s="23">
        <f t="shared" si="14"/>
        <v>7360</v>
      </c>
      <c r="L53" s="23">
        <f t="shared" si="14"/>
        <v>3743</v>
      </c>
      <c r="M53" s="23">
        <f t="shared" si="14"/>
        <v>3617</v>
      </c>
      <c r="O53" s="6" t="s">
        <v>17</v>
      </c>
    </row>
    <row r="54" spans="1:15" s="6" customFormat="1" ht="16.5" customHeight="1">
      <c r="A54" s="34"/>
      <c r="B54" s="37" t="s">
        <v>74</v>
      </c>
      <c r="C54" s="34"/>
      <c r="D54" s="35"/>
      <c r="E54" s="23">
        <f>SUM(F54:G54)</f>
        <v>4791</v>
      </c>
      <c r="F54" s="23">
        <v>2415</v>
      </c>
      <c r="G54" s="23">
        <v>2376</v>
      </c>
      <c r="H54" s="23">
        <f>SUM(I54:J54)</f>
        <v>4795</v>
      </c>
      <c r="I54" s="25">
        <v>2413</v>
      </c>
      <c r="J54" s="26">
        <v>2382</v>
      </c>
      <c r="K54" s="23">
        <f>SUM(L54:M54)</f>
        <v>4797</v>
      </c>
      <c r="L54" s="25">
        <v>2426</v>
      </c>
      <c r="M54" s="26">
        <v>2371</v>
      </c>
      <c r="N54" s="21"/>
      <c r="O54" s="29" t="s">
        <v>75</v>
      </c>
    </row>
    <row r="55" spans="1:15" s="6" customFormat="1" ht="16.5" customHeight="1">
      <c r="A55" s="34"/>
      <c r="B55" s="37" t="s">
        <v>76</v>
      </c>
      <c r="C55" s="34"/>
      <c r="D55" s="35"/>
      <c r="E55" s="23">
        <f>SUM(F55:G55)</f>
        <v>2521</v>
      </c>
      <c r="F55" s="23">
        <v>1302</v>
      </c>
      <c r="G55" s="23">
        <v>1219</v>
      </c>
      <c r="H55" s="23">
        <f>SUM(I55:J55)</f>
        <v>2524</v>
      </c>
      <c r="I55" s="25">
        <v>1301</v>
      </c>
      <c r="J55" s="26">
        <v>1223</v>
      </c>
      <c r="K55" s="23">
        <f>SUM(L55:M55)</f>
        <v>2563</v>
      </c>
      <c r="L55" s="25">
        <v>1317</v>
      </c>
      <c r="M55" s="26">
        <v>1246</v>
      </c>
      <c r="N55" s="21"/>
      <c r="O55" s="29" t="s">
        <v>77</v>
      </c>
    </row>
    <row r="56" spans="1:15" s="6" customFormat="1" ht="16.5" customHeight="1">
      <c r="A56" s="32"/>
      <c r="B56" s="32" t="s">
        <v>18</v>
      </c>
      <c r="D56" s="22"/>
      <c r="E56" s="23">
        <f>SUM(F56:G56)</f>
        <v>11757</v>
      </c>
      <c r="F56" s="23">
        <v>5819</v>
      </c>
      <c r="G56" s="23">
        <v>5938</v>
      </c>
      <c r="H56" s="23">
        <f>SUM(I56:J56)</f>
        <v>11854</v>
      </c>
      <c r="I56" s="25">
        <v>5881</v>
      </c>
      <c r="J56" s="26">
        <v>5973</v>
      </c>
      <c r="K56" s="23">
        <f>SUM(L56:M56)</f>
        <v>11954</v>
      </c>
      <c r="L56" s="25">
        <v>5946</v>
      </c>
      <c r="M56" s="26">
        <v>6008</v>
      </c>
      <c r="O56" s="6" t="s">
        <v>19</v>
      </c>
    </row>
    <row r="57" spans="1:15" s="6" customFormat="1" ht="16.5" customHeight="1">
      <c r="A57" s="43" t="s">
        <v>78</v>
      </c>
      <c r="B57" s="44"/>
      <c r="C57" s="44"/>
      <c r="D57" s="45"/>
      <c r="E57" s="24">
        <f>SUM(E59:E62)</f>
        <v>20844</v>
      </c>
      <c r="F57" s="24">
        <f t="shared" ref="F57:M57" si="15">SUM(F59:F62)</f>
        <v>10407</v>
      </c>
      <c r="G57" s="24">
        <f t="shared" si="15"/>
        <v>10437</v>
      </c>
      <c r="H57" s="24">
        <f t="shared" si="15"/>
        <v>20795</v>
      </c>
      <c r="I57" s="24">
        <f t="shared" si="15"/>
        <v>10362</v>
      </c>
      <c r="J57" s="24">
        <f t="shared" si="15"/>
        <v>10433</v>
      </c>
      <c r="K57" s="24">
        <f t="shared" si="15"/>
        <v>20757</v>
      </c>
      <c r="L57" s="24">
        <f t="shared" si="15"/>
        <v>10352</v>
      </c>
      <c r="M57" s="24">
        <f t="shared" si="15"/>
        <v>10405</v>
      </c>
      <c r="N57" s="46" t="s">
        <v>79</v>
      </c>
    </row>
    <row r="58" spans="1:15" s="6" customFormat="1" ht="16.5" customHeight="1">
      <c r="B58" s="6" t="s">
        <v>16</v>
      </c>
      <c r="C58" s="32"/>
      <c r="D58" s="36"/>
      <c r="E58" s="23">
        <f>SUM(E59:E61)</f>
        <v>10906</v>
      </c>
      <c r="F58" s="23">
        <f t="shared" ref="F58:M58" si="16">SUM(F59:F61)</f>
        <v>5410</v>
      </c>
      <c r="G58" s="23">
        <f t="shared" si="16"/>
        <v>5496</v>
      </c>
      <c r="H58" s="23">
        <f t="shared" si="16"/>
        <v>10857</v>
      </c>
      <c r="I58" s="23">
        <f t="shared" si="16"/>
        <v>5384</v>
      </c>
      <c r="J58" s="23">
        <f t="shared" si="16"/>
        <v>5473</v>
      </c>
      <c r="K58" s="23">
        <f t="shared" si="16"/>
        <v>10799</v>
      </c>
      <c r="L58" s="23">
        <f t="shared" si="16"/>
        <v>5364</v>
      </c>
      <c r="M58" s="23">
        <f t="shared" si="16"/>
        <v>5435</v>
      </c>
      <c r="O58" s="6" t="s">
        <v>17</v>
      </c>
    </row>
    <row r="59" spans="1:15" s="6" customFormat="1" ht="16.5" customHeight="1">
      <c r="A59" s="43"/>
      <c r="B59" s="37" t="s">
        <v>80</v>
      </c>
      <c r="C59" s="44"/>
      <c r="D59" s="45"/>
      <c r="E59" s="23">
        <f>SUM(F59:G59)</f>
        <v>4626</v>
      </c>
      <c r="F59" s="23">
        <v>2291</v>
      </c>
      <c r="G59" s="47">
        <v>2335</v>
      </c>
      <c r="H59" s="23">
        <f>SUM(I59:J59)</f>
        <v>4606</v>
      </c>
      <c r="I59" s="25">
        <v>2277</v>
      </c>
      <c r="J59" s="26">
        <v>2329</v>
      </c>
      <c r="K59" s="23">
        <f>SUM(L59:M59)</f>
        <v>4563</v>
      </c>
      <c r="L59" s="25">
        <v>2264</v>
      </c>
      <c r="M59" s="26">
        <v>2299</v>
      </c>
      <c r="N59" s="48"/>
      <c r="O59" s="29" t="s">
        <v>81</v>
      </c>
    </row>
    <row r="60" spans="1:15" s="6" customFormat="1" ht="16.5" customHeight="1">
      <c r="A60" s="43"/>
      <c r="B60" s="37" t="s">
        <v>82</v>
      </c>
      <c r="C60" s="44"/>
      <c r="D60" s="45"/>
      <c r="E60" s="23">
        <f>SUM(F60:G60)</f>
        <v>2706</v>
      </c>
      <c r="F60" s="23">
        <v>1354</v>
      </c>
      <c r="G60" s="47">
        <v>1352</v>
      </c>
      <c r="H60" s="23">
        <f>SUM(I60:J60)</f>
        <v>2695</v>
      </c>
      <c r="I60" s="25">
        <v>1349</v>
      </c>
      <c r="J60" s="26">
        <v>1346</v>
      </c>
      <c r="K60" s="23">
        <f>SUM(L60:M60)</f>
        <v>2700</v>
      </c>
      <c r="L60" s="25">
        <v>1347</v>
      </c>
      <c r="M60" s="26">
        <v>1353</v>
      </c>
      <c r="N60" s="48"/>
      <c r="O60" s="29" t="s">
        <v>83</v>
      </c>
    </row>
    <row r="61" spans="1:15" s="6" customFormat="1" ht="16.5" customHeight="1">
      <c r="A61" s="43"/>
      <c r="B61" s="37" t="s">
        <v>84</v>
      </c>
      <c r="C61" s="44"/>
      <c r="D61" s="45"/>
      <c r="E61" s="23">
        <f>SUM(F61:G61)</f>
        <v>3574</v>
      </c>
      <c r="F61" s="23">
        <v>1765</v>
      </c>
      <c r="G61" s="47">
        <v>1809</v>
      </c>
      <c r="H61" s="23">
        <f>SUM(I61:J61)</f>
        <v>3556</v>
      </c>
      <c r="I61" s="25">
        <v>1758</v>
      </c>
      <c r="J61" s="26">
        <v>1798</v>
      </c>
      <c r="K61" s="23">
        <f>SUM(L61:M61)</f>
        <v>3536</v>
      </c>
      <c r="L61" s="25">
        <v>1753</v>
      </c>
      <c r="M61" s="26">
        <v>1783</v>
      </c>
      <c r="N61" s="48"/>
      <c r="O61" s="29" t="s">
        <v>85</v>
      </c>
    </row>
    <row r="62" spans="1:15" s="6" customFormat="1" ht="16.5" customHeight="1">
      <c r="A62" s="32"/>
      <c r="B62" s="32" t="s">
        <v>18</v>
      </c>
      <c r="D62" s="22"/>
      <c r="E62" s="23">
        <f>SUM(F62:G62)</f>
        <v>9938</v>
      </c>
      <c r="F62" s="23">
        <v>4997</v>
      </c>
      <c r="G62" s="23">
        <v>4941</v>
      </c>
      <c r="H62" s="23">
        <f>SUM(I62:J62)</f>
        <v>9938</v>
      </c>
      <c r="I62" s="25">
        <v>4978</v>
      </c>
      <c r="J62" s="26">
        <v>4960</v>
      </c>
      <c r="K62" s="23">
        <f>SUM(L62:M62)</f>
        <v>9958</v>
      </c>
      <c r="L62" s="25">
        <v>4988</v>
      </c>
      <c r="M62" s="26">
        <v>4970</v>
      </c>
      <c r="O62" s="6" t="s">
        <v>19</v>
      </c>
    </row>
    <row r="63" spans="1:15" s="6" customFormat="1" ht="3.75" customHeight="1">
      <c r="A63" s="49"/>
      <c r="B63" s="49"/>
      <c r="C63" s="49"/>
      <c r="D63" s="49"/>
      <c r="E63" s="50"/>
      <c r="F63" s="50"/>
      <c r="G63" s="51"/>
      <c r="H63" s="52"/>
      <c r="I63" s="50"/>
      <c r="J63" s="51"/>
      <c r="K63" s="52"/>
      <c r="L63" s="50"/>
      <c r="M63" s="51"/>
      <c r="N63" s="49"/>
      <c r="O63" s="49"/>
    </row>
    <row r="64" spans="1:15" s="6" customFormat="1" ht="3.75" customHeight="1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</row>
    <row r="65" spans="1:15" s="6" customFormat="1" ht="19.5">
      <c r="A65" s="22" t="s">
        <v>86</v>
      </c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</row>
    <row r="66" spans="1:15" s="6" customFormat="1" ht="19.5">
      <c r="A66" s="22"/>
      <c r="B66" s="22" t="s">
        <v>87</v>
      </c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</row>
    <row r="67" spans="1:15" s="6" customFormat="1" ht="19.5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</row>
    <row r="68" spans="1:15" s="6" customFormat="1" ht="19.5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</row>
    <row r="69" spans="1:15" s="6" customFormat="1" ht="19.5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</row>
    <row r="70" spans="1:15" s="6" customFormat="1" ht="19.5">
      <c r="A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</row>
  </sheetData>
  <mergeCells count="12">
    <mergeCell ref="A7:D7"/>
    <mergeCell ref="N7:O7"/>
    <mergeCell ref="A4:D6"/>
    <mergeCell ref="E4:G4"/>
    <mergeCell ref="H4:J4"/>
    <mergeCell ref="K4:M4"/>
    <mergeCell ref="N4:O6"/>
    <mergeCell ref="A38:D40"/>
    <mergeCell ref="E38:G38"/>
    <mergeCell ref="H38:J38"/>
    <mergeCell ref="K38:M38"/>
    <mergeCell ref="N38:O40"/>
  </mergeCells>
  <pageMargins left="0.55118110236220474" right="0.35433070866141736" top="0.61" bottom="0.26" header="0.51181102362204722" footer="0.3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T-1.2</vt:lpstr>
      <vt:lpstr>'T-1.2'!Print_Area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</dc:creator>
  <cp:lastModifiedBy>muk</cp:lastModifiedBy>
  <dcterms:created xsi:type="dcterms:W3CDTF">2016-11-14T04:11:27Z</dcterms:created>
  <dcterms:modified xsi:type="dcterms:W3CDTF">2016-11-14T06:33:58Z</dcterms:modified>
</cp:coreProperties>
</file>