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P6" i="1"/>
  <c r="O6"/>
  <c r="N6"/>
  <c r="P22"/>
  <c r="O22"/>
  <c r="P17"/>
  <c r="P34" s="1"/>
  <c r="O17"/>
  <c r="O34" s="1"/>
  <c r="N17"/>
  <c r="N34" s="1"/>
  <c r="P16"/>
  <c r="P33" s="1"/>
  <c r="O16"/>
  <c r="O33" s="1"/>
  <c r="N16"/>
  <c r="N33" s="1"/>
  <c r="P14"/>
  <c r="P31" s="1"/>
  <c r="N14"/>
  <c r="N31" s="1"/>
  <c r="J14"/>
  <c r="I14"/>
  <c r="H14"/>
  <c r="G14"/>
  <c r="F14"/>
  <c r="E14"/>
  <c r="N15" s="1"/>
  <c r="N32" s="1"/>
  <c r="C14"/>
  <c r="O13"/>
  <c r="O30" s="1"/>
  <c r="N13"/>
  <c r="N30" s="1"/>
  <c r="P12"/>
  <c r="P29" s="1"/>
  <c r="O12"/>
  <c r="O29" s="1"/>
  <c r="N12"/>
  <c r="N29" s="1"/>
  <c r="J10"/>
  <c r="I10"/>
  <c r="H10"/>
  <c r="G10"/>
  <c r="P11" s="1"/>
  <c r="P28" s="1"/>
  <c r="F10"/>
  <c r="O11" s="1"/>
  <c r="O28" s="1"/>
  <c r="E10"/>
  <c r="N11" s="1"/>
  <c r="N28" s="1"/>
  <c r="D10"/>
  <c r="P10" s="1"/>
  <c r="P27" s="1"/>
  <c r="C10"/>
  <c r="O10" s="1"/>
  <c r="B10"/>
  <c r="N10" s="1"/>
  <c r="N27" s="1"/>
  <c r="P9"/>
  <c r="P26" s="1"/>
  <c r="O9"/>
  <c r="O26" s="1"/>
  <c r="N9"/>
  <c r="N26" s="1"/>
  <c r="P8"/>
  <c r="P25" s="1"/>
  <c r="O8"/>
  <c r="O25" s="1"/>
  <c r="N8"/>
  <c r="N25" s="1"/>
  <c r="P7"/>
  <c r="P24" s="1"/>
  <c r="O7"/>
  <c r="O24" s="1"/>
  <c r="N7"/>
  <c r="N24" s="1"/>
  <c r="P23"/>
  <c r="O23"/>
  <c r="N23"/>
  <c r="P5"/>
  <c r="P32" s="1"/>
  <c r="O5"/>
  <c r="O32" s="1"/>
  <c r="N5"/>
  <c r="O31" l="1"/>
</calcChain>
</file>

<file path=xl/sharedStrings.xml><?xml version="1.0" encoding="utf-8"?>
<sst xmlns="http://schemas.openxmlformats.org/spreadsheetml/2006/main" count="72" uniqueCount="28">
  <si>
    <t>ตาราง 2  จำนวนและร้อยละประชากรอายุ 15 ปีขึ้นไป จำแนกตามระดับการศึกษาที่สำเร็จและเพศ พ.ศ. 2558</t>
  </si>
  <si>
    <t>ระดับการศึกษาที่สำเร็จ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</si>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</sst>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6">
    <font>
      <sz val="14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2"/>
      <color rgb="FFC00000"/>
      <name val="TH SarabunPSK"/>
      <family val="2"/>
    </font>
    <font>
      <b/>
      <sz val="12"/>
      <color rgb="FFFF0000"/>
      <name val="TH SarabunPSK"/>
      <family val="2"/>
    </font>
    <font>
      <sz val="12"/>
      <color indexed="8"/>
      <name val="TH SarabunPSK"/>
      <family val="2"/>
    </font>
    <font>
      <sz val="12"/>
      <color rgb="FFC00000"/>
      <name val="TH SarabunPSK"/>
      <family val="2"/>
    </font>
    <font>
      <sz val="12"/>
      <color rgb="FFFF000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0" fillId="0" borderId="10" xfId="0" applyFont="1" applyBorder="1" applyAlignment="1">
      <alignment vertical="center"/>
    </xf>
    <xf numFmtId="3" fontId="11" fillId="0" borderId="10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10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0" fontId="7" fillId="0" borderId="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 applyProtection="1">
      <alignment horizontal="left" vertical="center"/>
    </xf>
    <xf numFmtId="3" fontId="14" fillId="0" borderId="10" xfId="0" applyNumberFormat="1" applyFont="1" applyBorder="1"/>
    <xf numFmtId="3" fontId="14" fillId="0" borderId="0" xfId="0" applyNumberFormat="1" applyFont="1" applyBorder="1"/>
    <xf numFmtId="3" fontId="11" fillId="0" borderId="10" xfId="0" applyNumberFormat="1" applyFont="1" applyBorder="1"/>
    <xf numFmtId="3" fontId="12" fillId="0" borderId="10" xfId="0" applyNumberFormat="1" applyFont="1" applyBorder="1"/>
    <xf numFmtId="3" fontId="12" fillId="0" borderId="0" xfId="0" applyNumberFormat="1" applyFont="1" applyBorder="1"/>
    <xf numFmtId="3" fontId="13" fillId="0" borderId="0" xfId="0" applyNumberFormat="1" applyFont="1" applyBorder="1"/>
    <xf numFmtId="187" fontId="14" fillId="0" borderId="10" xfId="0" applyNumberFormat="1" applyFont="1" applyFill="1" applyBorder="1" applyAlignment="1">
      <alignment horizontal="distributed" vertical="center"/>
    </xf>
    <xf numFmtId="188" fontId="14" fillId="0" borderId="10" xfId="0" applyNumberFormat="1" applyFont="1" applyBorder="1" applyAlignment="1" applyProtection="1">
      <alignment horizontal="left" vertical="center"/>
    </xf>
    <xf numFmtId="187" fontId="11" fillId="0" borderId="10" xfId="0" applyNumberFormat="1" applyFont="1" applyFill="1" applyBorder="1" applyAlignment="1">
      <alignment horizontal="distributed" vertical="center"/>
    </xf>
    <xf numFmtId="187" fontId="12" fillId="0" borderId="10" xfId="0" applyNumberFormat="1" applyFont="1" applyFill="1" applyBorder="1" applyAlignment="1">
      <alignment horizontal="distributed" vertical="center"/>
    </xf>
    <xf numFmtId="187" fontId="12" fillId="0" borderId="0" xfId="0" applyNumberFormat="1" applyFont="1" applyFill="1" applyBorder="1" applyAlignment="1">
      <alignment horizontal="distributed" vertical="center"/>
    </xf>
    <xf numFmtId="187" fontId="14" fillId="0" borderId="0" xfId="0" applyNumberFormat="1" applyFont="1" applyFill="1" applyBorder="1" applyAlignment="1">
      <alignment horizontal="distributed" vertical="center"/>
    </xf>
    <xf numFmtId="3" fontId="5" fillId="0" borderId="0" xfId="0" applyNumberFormat="1" applyFont="1" applyAlignment="1">
      <alignment horizontal="right"/>
    </xf>
    <xf numFmtId="0" fontId="14" fillId="0" borderId="10" xfId="0" applyFont="1" applyBorder="1"/>
    <xf numFmtId="0" fontId="11" fillId="0" borderId="10" xfId="0" applyFont="1" applyFill="1" applyBorder="1"/>
    <xf numFmtId="0" fontId="13" fillId="0" borderId="10" xfId="0" applyFont="1" applyBorder="1"/>
    <xf numFmtId="0" fontId="13" fillId="0" borderId="0" xfId="0" applyFont="1" applyBorder="1"/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89" fontId="8" fillId="0" borderId="10" xfId="0" applyNumberFormat="1" applyFont="1" applyFill="1" applyBorder="1"/>
    <xf numFmtId="189" fontId="6" fillId="0" borderId="10" xfId="0" applyNumberFormat="1" applyFont="1" applyFill="1" applyBorder="1"/>
    <xf numFmtId="189" fontId="7" fillId="0" borderId="0" xfId="0" applyNumberFormat="1" applyFont="1" applyBorder="1"/>
    <xf numFmtId="189" fontId="6" fillId="0" borderId="10" xfId="0" applyNumberFormat="1" applyFont="1" applyBorder="1"/>
    <xf numFmtId="189" fontId="6" fillId="0" borderId="11" xfId="0" applyNumberFormat="1" applyFont="1" applyBorder="1"/>
    <xf numFmtId="188" fontId="6" fillId="0" borderId="10" xfId="0" applyNumberFormat="1" applyFont="1" applyBorder="1" applyAlignment="1">
      <alignment horizontal="right"/>
    </xf>
    <xf numFmtId="188" fontId="11" fillId="0" borderId="10" xfId="0" applyNumberFormat="1" applyFont="1" applyFill="1" applyBorder="1" applyAlignment="1">
      <alignment horizontal="right"/>
    </xf>
    <xf numFmtId="188" fontId="11" fillId="0" borderId="0" xfId="0" applyNumberFormat="1" applyFont="1" applyFill="1" applyBorder="1" applyAlignment="1">
      <alignment horizontal="right"/>
    </xf>
    <xf numFmtId="189" fontId="12" fillId="0" borderId="10" xfId="0" applyNumberFormat="1" applyFont="1" applyFill="1" applyBorder="1" applyAlignment="1">
      <alignment horizontal="right"/>
    </xf>
    <xf numFmtId="188" fontId="5" fillId="0" borderId="0" xfId="0" applyNumberFormat="1" applyFont="1" applyBorder="1" applyAlignment="1">
      <alignment horizontal="right"/>
    </xf>
    <xf numFmtId="188" fontId="14" fillId="0" borderId="10" xfId="0" applyNumberFormat="1" applyFont="1" applyBorder="1" applyAlignment="1">
      <alignment horizontal="right"/>
    </xf>
    <xf numFmtId="188" fontId="14" fillId="0" borderId="0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189" fontId="14" fillId="0" borderId="10" xfId="0" applyNumberFormat="1" applyFont="1" applyBorder="1" applyAlignment="1">
      <alignment horizontal="right"/>
    </xf>
    <xf numFmtId="189" fontId="12" fillId="0" borderId="10" xfId="0" applyNumberFormat="1" applyFont="1" applyFill="1" applyBorder="1" applyAlignment="1" applyProtection="1">
      <alignment horizontal="right"/>
    </xf>
    <xf numFmtId="188" fontId="5" fillId="0" borderId="0" xfId="0" applyNumberFormat="1" applyFont="1" applyBorder="1"/>
    <xf numFmtId="188" fontId="12" fillId="0" borderId="10" xfId="0" applyNumberFormat="1" applyFont="1" applyFill="1" applyBorder="1" applyAlignment="1">
      <alignment horizontal="right"/>
    </xf>
    <xf numFmtId="188" fontId="14" fillId="0" borderId="10" xfId="1" applyNumberFormat="1" applyFont="1" applyBorder="1" applyAlignment="1">
      <alignment horizontal="right"/>
    </xf>
    <xf numFmtId="189" fontId="14" fillId="0" borderId="10" xfId="1" applyNumberFormat="1" applyFont="1" applyBorder="1" applyAlignment="1">
      <alignment horizontal="right"/>
    </xf>
    <xf numFmtId="187" fontId="15" fillId="0" borderId="10" xfId="0" applyNumberFormat="1" applyFont="1" applyFill="1" applyBorder="1" applyAlignment="1">
      <alignment horizontal="distributed" vertical="center"/>
    </xf>
    <xf numFmtId="0" fontId="14" fillId="0" borderId="8" xfId="0" applyFont="1" applyBorder="1" applyAlignment="1" applyProtection="1">
      <alignment horizontal="left" vertical="center"/>
    </xf>
    <xf numFmtId="187" fontId="15" fillId="0" borderId="8" xfId="0" applyNumberFormat="1" applyFont="1" applyFill="1" applyBorder="1" applyAlignment="1">
      <alignment horizontal="distributed" vertical="center"/>
    </xf>
    <xf numFmtId="188" fontId="5" fillId="0" borderId="13" xfId="0" applyNumberFormat="1" applyFont="1" applyBorder="1" applyAlignment="1">
      <alignment horizontal="right"/>
    </xf>
    <xf numFmtId="188" fontId="13" fillId="0" borderId="0" xfId="0" applyNumberFormat="1" applyFont="1" applyBorder="1"/>
    <xf numFmtId="187" fontId="5" fillId="0" borderId="0" xfId="0" applyNumberFormat="1" applyFont="1" applyBorder="1" applyAlignment="1" applyProtection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R40"/>
  <sheetViews>
    <sheetView tabSelected="1" workbookViewId="0">
      <selection activeCell="T11" sqref="T11"/>
    </sheetView>
  </sheetViews>
  <sheetFormatPr defaultRowHeight="18.75"/>
  <cols>
    <col min="1" max="1" width="21.140625" style="59" customWidth="1"/>
    <col min="2" max="12" width="8.7109375" style="59" hidden="1" customWidth="1"/>
    <col min="13" max="13" width="8.7109375" style="5" hidden="1" customWidth="1"/>
    <col min="14" max="15" width="8.7109375" style="59" customWidth="1"/>
    <col min="16" max="16" width="8.7109375" style="5" customWidth="1"/>
    <col min="17" max="16384" width="9.140625" style="5"/>
  </cols>
  <sheetData>
    <row r="1" spans="1:17" ht="24.95" customHeight="1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3"/>
      <c r="L1" s="3"/>
      <c r="M1" s="4"/>
      <c r="N1" s="3"/>
      <c r="O1" s="3"/>
      <c r="P1" s="4"/>
    </row>
    <row r="2" spans="1:17" ht="15.75" customHeight="1">
      <c r="A2" s="6" t="s">
        <v>1</v>
      </c>
      <c r="B2" s="7" t="s">
        <v>2</v>
      </c>
      <c r="C2" s="8"/>
      <c r="D2" s="9"/>
      <c r="E2" s="8" t="s">
        <v>3</v>
      </c>
      <c r="F2" s="8"/>
      <c r="G2" s="9"/>
      <c r="H2" s="7" t="s">
        <v>4</v>
      </c>
      <c r="I2" s="8"/>
      <c r="J2" s="9"/>
      <c r="K2" s="10" t="s">
        <v>5</v>
      </c>
      <c r="L2" s="11"/>
      <c r="M2" s="12"/>
      <c r="N2" s="13" t="s">
        <v>6</v>
      </c>
      <c r="O2" s="14"/>
      <c r="P2" s="15"/>
    </row>
    <row r="3" spans="1:17" s="19" customFormat="1" ht="15.75" customHeight="1">
      <c r="A3" s="16"/>
      <c r="B3" s="17" t="s">
        <v>7</v>
      </c>
      <c r="C3" s="17" t="s">
        <v>8</v>
      </c>
      <c r="D3" s="17" t="s">
        <v>9</v>
      </c>
      <c r="E3" s="17" t="s">
        <v>7</v>
      </c>
      <c r="F3" s="17" t="s">
        <v>8</v>
      </c>
      <c r="G3" s="17" t="s">
        <v>9</v>
      </c>
      <c r="H3" s="17" t="s">
        <v>7</v>
      </c>
      <c r="I3" s="17" t="s">
        <v>8</v>
      </c>
      <c r="J3" s="17" t="s">
        <v>9</v>
      </c>
      <c r="K3" s="18" t="s">
        <v>7</v>
      </c>
      <c r="L3" s="18" t="s">
        <v>8</v>
      </c>
      <c r="M3" s="18" t="s">
        <v>9</v>
      </c>
      <c r="N3" s="18" t="s">
        <v>7</v>
      </c>
      <c r="O3" s="18" t="s">
        <v>8</v>
      </c>
      <c r="P3" s="18" t="s">
        <v>9</v>
      </c>
    </row>
    <row r="4" spans="1:17" s="19" customFormat="1" ht="15.75" customHeight="1">
      <c r="A4" s="20"/>
      <c r="B4" s="21"/>
      <c r="C4" s="22"/>
      <c r="D4" s="22"/>
      <c r="E4" s="22"/>
      <c r="F4" s="22"/>
      <c r="G4" s="22"/>
      <c r="H4" s="22"/>
      <c r="I4" s="23" t="s">
        <v>10</v>
      </c>
      <c r="J4" s="22"/>
      <c r="K4" s="24"/>
      <c r="L4" s="24"/>
      <c r="M4" s="24"/>
      <c r="N4" s="24"/>
      <c r="O4" s="24"/>
      <c r="P4" s="25"/>
    </row>
    <row r="5" spans="1:17" s="19" customFormat="1" ht="15" customHeight="1">
      <c r="A5" s="26" t="s">
        <v>11</v>
      </c>
      <c r="B5" s="27">
        <v>846826</v>
      </c>
      <c r="C5" s="27">
        <v>407263</v>
      </c>
      <c r="D5" s="27">
        <v>439563</v>
      </c>
      <c r="E5" s="28">
        <v>847660</v>
      </c>
      <c r="F5" s="28">
        <v>407645</v>
      </c>
      <c r="G5" s="29">
        <v>440015</v>
      </c>
      <c r="H5" s="30">
        <v>848589</v>
      </c>
      <c r="I5" s="30">
        <v>408040</v>
      </c>
      <c r="J5" s="30">
        <v>440549</v>
      </c>
      <c r="K5" s="31">
        <v>849252</v>
      </c>
      <c r="L5" s="31">
        <v>408312</v>
      </c>
      <c r="M5" s="32">
        <v>440940</v>
      </c>
      <c r="N5" s="31">
        <f>(B5+E5+H5+K5)/4</f>
        <v>848081.75</v>
      </c>
      <c r="O5" s="31">
        <f>(C5+F5+I5+L5)/4</f>
        <v>407815</v>
      </c>
      <c r="P5" s="31">
        <f>(D5+G5+J5+M5)/4</f>
        <v>440266.75</v>
      </c>
    </row>
    <row r="6" spans="1:17" s="40" customFormat="1" ht="15" customHeight="1">
      <c r="A6" s="33" t="s">
        <v>12</v>
      </c>
      <c r="B6" s="34">
        <v>8926.18</v>
      </c>
      <c r="C6" s="34">
        <v>3514.43</v>
      </c>
      <c r="D6" s="34">
        <v>5411.74</v>
      </c>
      <c r="E6" s="35">
        <v>6302</v>
      </c>
      <c r="F6" s="35">
        <v>3034</v>
      </c>
      <c r="G6" s="36">
        <v>3268</v>
      </c>
      <c r="H6" s="37">
        <v>3279</v>
      </c>
      <c r="I6" s="37">
        <v>1244</v>
      </c>
      <c r="J6" s="37">
        <v>2035</v>
      </c>
      <c r="K6" s="38">
        <v>6108</v>
      </c>
      <c r="L6" s="38">
        <v>2145</v>
      </c>
      <c r="M6" s="39">
        <v>3963</v>
      </c>
      <c r="N6" s="38">
        <f>(B6+E6+H6+K6)/4</f>
        <v>6153.7950000000001</v>
      </c>
      <c r="O6" s="38">
        <f>(C6+F6+I6+L6)/4</f>
        <v>2484.3575000000001</v>
      </c>
      <c r="P6" s="38">
        <f>(D6+G6+J6+M6)/4</f>
        <v>3669.4349999999999</v>
      </c>
      <c r="Q6" s="37"/>
    </row>
    <row r="7" spans="1:17" ht="15" customHeight="1">
      <c r="A7" s="41" t="s">
        <v>13</v>
      </c>
      <c r="B7" s="34">
        <v>338903.42</v>
      </c>
      <c r="C7" s="34">
        <v>147685.26</v>
      </c>
      <c r="D7" s="34">
        <v>191218.26</v>
      </c>
      <c r="E7" s="35">
        <v>344130</v>
      </c>
      <c r="F7" s="35">
        <v>151285</v>
      </c>
      <c r="G7" s="36">
        <v>192845</v>
      </c>
      <c r="H7" s="37">
        <v>338378</v>
      </c>
      <c r="I7" s="37">
        <v>145998</v>
      </c>
      <c r="J7" s="37">
        <v>192380</v>
      </c>
      <c r="K7" s="38">
        <v>329788</v>
      </c>
      <c r="L7" s="38">
        <v>144218</v>
      </c>
      <c r="M7" s="39">
        <v>185570</v>
      </c>
      <c r="N7" s="38">
        <f>(B7+E6+H6+K6)/4</f>
        <v>88648.104999999996</v>
      </c>
      <c r="O7" s="38">
        <f>(C7+F6+I6+L6)/4</f>
        <v>38527.065000000002</v>
      </c>
      <c r="P7" s="38">
        <f>(D7+G6+J6+M6)/4</f>
        <v>50121.065000000002</v>
      </c>
      <c r="Q7" s="37"/>
    </row>
    <row r="8" spans="1:17" ht="15" customHeight="1">
      <c r="A8" s="42" t="s">
        <v>14</v>
      </c>
      <c r="B8" s="34">
        <v>173201.84</v>
      </c>
      <c r="C8" s="34">
        <v>91375</v>
      </c>
      <c r="D8" s="34">
        <v>81826.84</v>
      </c>
      <c r="E8" s="35">
        <v>170857</v>
      </c>
      <c r="F8" s="35">
        <v>88514</v>
      </c>
      <c r="G8" s="36">
        <v>82343</v>
      </c>
      <c r="H8" s="37">
        <v>194261</v>
      </c>
      <c r="I8" s="37">
        <v>101200</v>
      </c>
      <c r="J8" s="37">
        <v>93061</v>
      </c>
      <c r="K8" s="38">
        <v>198039</v>
      </c>
      <c r="L8" s="38">
        <v>103021</v>
      </c>
      <c r="M8" s="39">
        <v>95018</v>
      </c>
      <c r="N8" s="38">
        <f>(B8+E7+H7+K7)/4</f>
        <v>296374.45999999996</v>
      </c>
      <c r="O8" s="38">
        <f>(C8+F7+I7+L7)/4</f>
        <v>133219</v>
      </c>
      <c r="P8" s="38">
        <f>(D8+G7+J7+M7)/4</f>
        <v>163155.46</v>
      </c>
      <c r="Q8" s="37"/>
    </row>
    <row r="9" spans="1:17" ht="15" customHeight="1">
      <c r="A9" s="42" t="s">
        <v>15</v>
      </c>
      <c r="B9" s="34">
        <v>134995.57999999999</v>
      </c>
      <c r="C9" s="34">
        <v>72448.710000000006</v>
      </c>
      <c r="D9" s="34">
        <v>62546.87</v>
      </c>
      <c r="E9" s="35">
        <v>133843</v>
      </c>
      <c r="F9" s="35">
        <v>67422</v>
      </c>
      <c r="G9" s="36">
        <v>66421</v>
      </c>
      <c r="H9" s="37">
        <v>131123</v>
      </c>
      <c r="I9" s="37">
        <v>67054</v>
      </c>
      <c r="J9" s="37">
        <v>64069</v>
      </c>
      <c r="K9" s="43">
        <v>130690</v>
      </c>
      <c r="L9" s="43">
        <v>63799</v>
      </c>
      <c r="M9" s="44">
        <v>66891</v>
      </c>
      <c r="N9" s="38">
        <f>(B9+E8+H8+K8)/4</f>
        <v>174538.14499999999</v>
      </c>
      <c r="O9" s="38">
        <f>(C9+F8+I8+L8)/4</f>
        <v>91295.927500000005</v>
      </c>
      <c r="P9" s="38">
        <f>(D9+G8+J8+M8)/4</f>
        <v>83242.217499999999</v>
      </c>
      <c r="Q9" s="37"/>
    </row>
    <row r="10" spans="1:17" ht="15" customHeight="1">
      <c r="A10" s="41" t="s">
        <v>16</v>
      </c>
      <c r="B10" s="45">
        <f t="shared" ref="B10:G10" si="0">B11+B12+B13</f>
        <v>97565.590000000011</v>
      </c>
      <c r="C10" s="45">
        <f t="shared" si="0"/>
        <v>50219.58</v>
      </c>
      <c r="D10" s="45">
        <f t="shared" si="0"/>
        <v>47346</v>
      </c>
      <c r="E10" s="46">
        <f t="shared" si="0"/>
        <v>104949</v>
      </c>
      <c r="F10" s="46">
        <f t="shared" si="0"/>
        <v>57362</v>
      </c>
      <c r="G10" s="47">
        <f t="shared" si="0"/>
        <v>47587</v>
      </c>
      <c r="H10" s="48">
        <f>H11+H12+H13</f>
        <v>107141</v>
      </c>
      <c r="I10" s="48">
        <f>I11+I12+I13</f>
        <v>55984</v>
      </c>
      <c r="J10" s="48">
        <f>J11+J12+J13</f>
        <v>51157</v>
      </c>
      <c r="K10" s="38">
        <v>103793</v>
      </c>
      <c r="L10" s="38">
        <v>54886</v>
      </c>
      <c r="M10" s="39">
        <v>48907</v>
      </c>
      <c r="N10" s="38">
        <f>(B10+E9+H9+K9)/4</f>
        <v>123305.39750000001</v>
      </c>
      <c r="O10" s="38">
        <f>(C10+F9+I9+L9)/4</f>
        <v>62123.645000000004</v>
      </c>
      <c r="P10" s="38">
        <f>(D10+G9+J9+M9)/4</f>
        <v>61181.75</v>
      </c>
      <c r="Q10" s="37"/>
    </row>
    <row r="11" spans="1:17" ht="15" customHeight="1">
      <c r="A11" s="42" t="s">
        <v>17</v>
      </c>
      <c r="B11" s="34">
        <v>81565.81</v>
      </c>
      <c r="C11" s="34">
        <v>41232.730000000003</v>
      </c>
      <c r="D11" s="34">
        <v>40333.07</v>
      </c>
      <c r="E11" s="35">
        <v>88414</v>
      </c>
      <c r="F11" s="35">
        <v>46696</v>
      </c>
      <c r="G11" s="36">
        <v>41718</v>
      </c>
      <c r="H11" s="37">
        <v>94600</v>
      </c>
      <c r="I11" s="37">
        <v>49399</v>
      </c>
      <c r="J11" s="37">
        <v>45201</v>
      </c>
      <c r="K11" s="38">
        <v>89562</v>
      </c>
      <c r="L11" s="38">
        <v>46165</v>
      </c>
      <c r="M11" s="39">
        <v>43397</v>
      </c>
      <c r="N11" s="38">
        <f>(B11+E10+H10+K10)/4</f>
        <v>99362.202499999999</v>
      </c>
      <c r="O11" s="38">
        <f>(C11+F10+I10+L10)/4</f>
        <v>52366.182500000003</v>
      </c>
      <c r="P11" s="38">
        <f>(D11+G10+J10+M10)/4</f>
        <v>46996.017500000002</v>
      </c>
      <c r="Q11" s="37"/>
    </row>
    <row r="12" spans="1:17" ht="15" customHeight="1">
      <c r="A12" s="42" t="s">
        <v>18</v>
      </c>
      <c r="B12" s="34">
        <v>15495.79</v>
      </c>
      <c r="C12" s="34">
        <v>8482.86</v>
      </c>
      <c r="D12" s="34">
        <v>7012.93</v>
      </c>
      <c r="E12" s="35">
        <v>16535</v>
      </c>
      <c r="F12" s="35">
        <v>10666</v>
      </c>
      <c r="G12" s="36">
        <v>5869</v>
      </c>
      <c r="H12" s="37">
        <v>12541</v>
      </c>
      <c r="I12" s="37">
        <v>6585</v>
      </c>
      <c r="J12" s="37">
        <v>5956</v>
      </c>
      <c r="K12" s="38">
        <v>14231</v>
      </c>
      <c r="L12" s="38">
        <v>8721</v>
      </c>
      <c r="M12" s="49">
        <v>5510</v>
      </c>
      <c r="N12" s="38">
        <f>(B12+E11+H11+K11)/4</f>
        <v>72017.947500000009</v>
      </c>
      <c r="O12" s="38">
        <f>(C12+F11+I11+L11)/4</f>
        <v>37685.714999999997</v>
      </c>
      <c r="P12" s="38">
        <f>(D12+G11+J11+M11)/4</f>
        <v>34332.232499999998</v>
      </c>
      <c r="Q12" s="37"/>
    </row>
    <row r="13" spans="1:17" ht="15" customHeight="1">
      <c r="A13" s="50" t="s">
        <v>19</v>
      </c>
      <c r="B13" s="34">
        <v>503.99</v>
      </c>
      <c r="C13" s="34">
        <v>503.99</v>
      </c>
      <c r="D13" s="51">
        <v>0</v>
      </c>
      <c r="E13" s="52">
        <v>0</v>
      </c>
      <c r="F13" s="52">
        <v>0</v>
      </c>
      <c r="G13" s="53">
        <v>0</v>
      </c>
      <c r="H13" s="54">
        <v>0</v>
      </c>
      <c r="I13" s="54">
        <v>0</v>
      </c>
      <c r="J13" s="54">
        <v>0</v>
      </c>
      <c r="K13" s="38">
        <v>0</v>
      </c>
      <c r="L13" s="38">
        <v>0</v>
      </c>
      <c r="M13" s="39">
        <v>0</v>
      </c>
      <c r="N13" s="38">
        <f>(B13+E12+H12+K12)/4</f>
        <v>10952.747500000001</v>
      </c>
      <c r="O13" s="38">
        <f>(C13+F12+I12+L12)/4</f>
        <v>6618.9974999999995</v>
      </c>
      <c r="P13" s="49">
        <v>0</v>
      </c>
      <c r="Q13" s="37"/>
    </row>
    <row r="14" spans="1:17" ht="15" customHeight="1">
      <c r="A14" s="41" t="s">
        <v>20</v>
      </c>
      <c r="B14" s="34">
        <v>93233</v>
      </c>
      <c r="C14" s="34">
        <f>C15+C16+C17</f>
        <v>42020.03</v>
      </c>
      <c r="D14" s="34">
        <v>51213</v>
      </c>
      <c r="E14" s="35">
        <f t="shared" ref="E14:J14" si="1">E15+E16+E17</f>
        <v>87579</v>
      </c>
      <c r="F14" s="35">
        <f t="shared" si="1"/>
        <v>40028</v>
      </c>
      <c r="G14" s="36">
        <f t="shared" si="1"/>
        <v>47551</v>
      </c>
      <c r="H14" s="37">
        <f t="shared" si="1"/>
        <v>74407</v>
      </c>
      <c r="I14" s="37">
        <f t="shared" si="1"/>
        <v>36560</v>
      </c>
      <c r="J14" s="37">
        <f t="shared" si="1"/>
        <v>37847</v>
      </c>
      <c r="K14" s="38">
        <v>80834</v>
      </c>
      <c r="L14" s="38">
        <v>40243</v>
      </c>
      <c r="M14" s="39">
        <v>40591</v>
      </c>
      <c r="N14" s="38">
        <f>(B14+E13+H13+K13)/4</f>
        <v>23308.25</v>
      </c>
      <c r="O14" s="38">
        <v>41428</v>
      </c>
      <c r="P14" s="38">
        <f>(D14+G13+J13+M13)/4</f>
        <v>12803.25</v>
      </c>
      <c r="Q14" s="37"/>
    </row>
    <row r="15" spans="1:17" ht="15" customHeight="1">
      <c r="A15" s="50" t="s">
        <v>21</v>
      </c>
      <c r="B15" s="34">
        <v>39042.86</v>
      </c>
      <c r="C15" s="34">
        <v>20798.27</v>
      </c>
      <c r="D15" s="34">
        <v>18244.59</v>
      </c>
      <c r="E15" s="35">
        <v>38837</v>
      </c>
      <c r="F15" s="35">
        <v>21064</v>
      </c>
      <c r="G15" s="36">
        <v>17773</v>
      </c>
      <c r="H15" s="37">
        <v>37853</v>
      </c>
      <c r="I15" s="37">
        <v>18333</v>
      </c>
      <c r="J15" s="37">
        <v>19520</v>
      </c>
      <c r="K15" s="38">
        <v>41016</v>
      </c>
      <c r="L15" s="38">
        <v>21208</v>
      </c>
      <c r="M15" s="39">
        <v>19808</v>
      </c>
      <c r="N15" s="38">
        <f>(B15+E14+H14+K14)/4</f>
        <v>70465.714999999997</v>
      </c>
      <c r="O15" s="38">
        <v>22928</v>
      </c>
      <c r="P15" s="38">
        <v>18244</v>
      </c>
      <c r="Q15" s="37"/>
    </row>
    <row r="16" spans="1:17" ht="15" customHeight="1">
      <c r="A16" s="50" t="s">
        <v>22</v>
      </c>
      <c r="B16" s="34">
        <v>35475.65</v>
      </c>
      <c r="C16" s="34">
        <v>16355.73</v>
      </c>
      <c r="D16" s="34">
        <v>19119.93</v>
      </c>
      <c r="E16" s="35">
        <v>34627</v>
      </c>
      <c r="F16" s="35">
        <v>14098</v>
      </c>
      <c r="G16" s="36">
        <v>20529</v>
      </c>
      <c r="H16" s="37">
        <v>21391</v>
      </c>
      <c r="I16" s="37">
        <v>11141</v>
      </c>
      <c r="J16" s="37">
        <v>10250</v>
      </c>
      <c r="K16" s="38">
        <v>21226</v>
      </c>
      <c r="L16" s="38">
        <v>11796</v>
      </c>
      <c r="M16" s="39">
        <v>9430</v>
      </c>
      <c r="N16" s="38">
        <f>(B16+E15+H15+K15)/4</f>
        <v>38295.412499999999</v>
      </c>
      <c r="O16" s="38">
        <f>(C16+F15+I15+L15)/4</f>
        <v>19240.182499999999</v>
      </c>
      <c r="P16" s="38">
        <f>(D16+G15+J15+M15)/4</f>
        <v>19055.232499999998</v>
      </c>
      <c r="Q16" s="37"/>
    </row>
    <row r="17" spans="1:18" ht="15" customHeight="1">
      <c r="A17" s="50" t="s">
        <v>23</v>
      </c>
      <c r="B17" s="34">
        <v>18713.79</v>
      </c>
      <c r="C17" s="34">
        <v>4866.03</v>
      </c>
      <c r="D17" s="34">
        <v>13847.76</v>
      </c>
      <c r="E17" s="35">
        <v>14115</v>
      </c>
      <c r="F17" s="35">
        <v>4866</v>
      </c>
      <c r="G17" s="36">
        <v>9249</v>
      </c>
      <c r="H17" s="37">
        <v>15163</v>
      </c>
      <c r="I17" s="37">
        <v>7086</v>
      </c>
      <c r="J17" s="37">
        <v>8077</v>
      </c>
      <c r="K17" s="51">
        <v>18592</v>
      </c>
      <c r="L17" s="51">
        <v>7239</v>
      </c>
      <c r="M17" s="51">
        <v>11353</v>
      </c>
      <c r="N17" s="38">
        <f>(B17+E16+H16+K16)/4</f>
        <v>23989.447500000002</v>
      </c>
      <c r="O17" s="38">
        <f>(C17+F16+I16+L16)/4</f>
        <v>10475.2575</v>
      </c>
      <c r="P17" s="38">
        <f>(D17+G16+J16+M16)/4</f>
        <v>13514.19</v>
      </c>
      <c r="Q17" s="37"/>
    </row>
    <row r="18" spans="1:18" ht="15" customHeight="1">
      <c r="A18" s="42" t="s">
        <v>24</v>
      </c>
      <c r="B18" s="51">
        <v>0</v>
      </c>
      <c r="C18" s="51">
        <v>0</v>
      </c>
      <c r="D18" s="51">
        <v>0</v>
      </c>
      <c r="E18" s="38" t="s">
        <v>25</v>
      </c>
      <c r="F18" s="38" t="s">
        <v>25</v>
      </c>
      <c r="G18" s="39" t="s">
        <v>25</v>
      </c>
      <c r="H18" s="55" t="s">
        <v>25</v>
      </c>
      <c r="I18" s="55" t="s">
        <v>25</v>
      </c>
      <c r="J18" s="55" t="s">
        <v>25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37"/>
    </row>
    <row r="19" spans="1:18" ht="15" customHeight="1">
      <c r="A19" s="42" t="s">
        <v>26</v>
      </c>
      <c r="B19" s="51">
        <v>0</v>
      </c>
      <c r="C19" s="51">
        <v>0</v>
      </c>
      <c r="D19" s="51">
        <v>0</v>
      </c>
      <c r="E19" s="38" t="s">
        <v>25</v>
      </c>
      <c r="F19" s="38" t="s">
        <v>25</v>
      </c>
      <c r="G19" s="39" t="s">
        <v>25</v>
      </c>
      <c r="H19" s="55" t="s">
        <v>25</v>
      </c>
      <c r="I19" s="55" t="s">
        <v>25</v>
      </c>
      <c r="J19" s="55" t="s">
        <v>25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37"/>
    </row>
    <row r="20" spans="1:18" ht="10.5" customHeight="1">
      <c r="A20" s="56"/>
      <c r="B20" s="57"/>
      <c r="C20" s="57"/>
      <c r="D20" s="57"/>
      <c r="E20" s="58"/>
      <c r="F20" s="58"/>
      <c r="K20" s="60"/>
      <c r="L20" s="61"/>
      <c r="M20" s="61"/>
      <c r="N20" s="38"/>
      <c r="O20" s="38"/>
      <c r="P20" s="38"/>
    </row>
    <row r="21" spans="1:18" ht="15" customHeight="1">
      <c r="B21" s="62"/>
      <c r="C21" s="63"/>
      <c r="D21" s="63"/>
      <c r="E21" s="64"/>
      <c r="F21" s="65"/>
      <c r="G21" s="66"/>
      <c r="H21" s="67" t="s">
        <v>27</v>
      </c>
      <c r="I21" s="68"/>
      <c r="J21" s="69"/>
      <c r="K21" s="25"/>
      <c r="L21" s="26"/>
      <c r="M21" s="25"/>
      <c r="N21" s="70"/>
      <c r="O21" s="70"/>
      <c r="P21" s="70"/>
    </row>
    <row r="22" spans="1:18" ht="15" customHeight="1">
      <c r="A22" s="26" t="s">
        <v>11</v>
      </c>
      <c r="B22" s="71">
        <v>100</v>
      </c>
      <c r="C22" s="71">
        <v>100</v>
      </c>
      <c r="D22" s="71">
        <v>100</v>
      </c>
      <c r="E22" s="72">
        <v>100</v>
      </c>
      <c r="F22" s="72">
        <v>100</v>
      </c>
      <c r="G22" s="72">
        <v>100</v>
      </c>
      <c r="H22" s="73">
        <v>100</v>
      </c>
      <c r="I22" s="73">
        <v>100</v>
      </c>
      <c r="J22" s="73">
        <v>100</v>
      </c>
      <c r="K22" s="74">
        <v>100</v>
      </c>
      <c r="L22" s="74">
        <v>100</v>
      </c>
      <c r="M22" s="75">
        <v>100</v>
      </c>
      <c r="N22" s="76">
        <v>100</v>
      </c>
      <c r="O22" s="76">
        <f>(C22+F22+I22+L22)/4</f>
        <v>100</v>
      </c>
      <c r="P22" s="76">
        <f>(D22+G22+J22+M22)/4</f>
        <v>100</v>
      </c>
    </row>
    <row r="23" spans="1:18" ht="15.75" customHeight="1">
      <c r="A23" s="33" t="s">
        <v>12</v>
      </c>
      <c r="B23" s="77">
        <v>1.0540748630769485</v>
      </c>
      <c r="C23" s="77">
        <v>0.86293869072319362</v>
      </c>
      <c r="D23" s="78">
        <v>1.2311636784715729</v>
      </c>
      <c r="E23" s="79">
        <v>0.74345846211924593</v>
      </c>
      <c r="F23" s="79">
        <v>0.74427504323614913</v>
      </c>
      <c r="G23" s="79">
        <v>0.74270195334249967</v>
      </c>
      <c r="H23" s="80">
        <v>0.38640614007487722</v>
      </c>
      <c r="I23" s="80">
        <v>0.30487207136555239</v>
      </c>
      <c r="J23" s="80">
        <v>0.46192364526987911</v>
      </c>
      <c r="K23" s="81">
        <v>0.71922114990603503</v>
      </c>
      <c r="L23" s="81">
        <v>0.52533356844765766</v>
      </c>
      <c r="M23" s="82">
        <v>0.8987617362906517</v>
      </c>
      <c r="N23" s="83">
        <f>N6/N5*100</f>
        <v>0.72561342111182092</v>
      </c>
      <c r="O23" s="83">
        <f>O6/O5*100</f>
        <v>0.60918737662910882</v>
      </c>
      <c r="P23" s="83">
        <f>P6/P5*100</f>
        <v>0.83345721656245908</v>
      </c>
    </row>
    <row r="24" spans="1:18" ht="15.75" customHeight="1">
      <c r="A24" s="41" t="s">
        <v>13</v>
      </c>
      <c r="B24" s="77">
        <v>40.020431588071219</v>
      </c>
      <c r="C24" s="77">
        <v>36.262871903413767</v>
      </c>
      <c r="D24" s="78">
        <v>43.501900751428124</v>
      </c>
      <c r="E24" s="79">
        <v>40.59764528230658</v>
      </c>
      <c r="F24" s="79">
        <v>37.111947895840743</v>
      </c>
      <c r="G24" s="79">
        <v>43.82691499153438</v>
      </c>
      <c r="H24" s="80">
        <v>39.875369584097839</v>
      </c>
      <c r="I24" s="80">
        <v>35.780315655327911</v>
      </c>
      <c r="J24" s="80">
        <v>43.668241217208532</v>
      </c>
      <c r="K24" s="81">
        <v>38.9</v>
      </c>
      <c r="L24" s="81">
        <v>35.320539195517156</v>
      </c>
      <c r="M24" s="82">
        <v>42.085090942078281</v>
      </c>
      <c r="N24" s="84">
        <f>N7/N5*100</f>
        <v>10.452778284640601</v>
      </c>
      <c r="O24" s="84">
        <f>O7/O5*100</f>
        <v>9.4471917413533095</v>
      </c>
      <c r="P24" s="84">
        <f>P7/P5*100</f>
        <v>11.384249435143582</v>
      </c>
    </row>
    <row r="25" spans="1:18" ht="15.75" customHeight="1">
      <c r="A25" s="42" t="s">
        <v>14</v>
      </c>
      <c r="B25" s="77">
        <v>20.453061195570282</v>
      </c>
      <c r="C25" s="77">
        <v>22.436361761318853</v>
      </c>
      <c r="D25" s="78">
        <v>18.615497664726103</v>
      </c>
      <c r="E25" s="85">
        <v>20.156312672533801</v>
      </c>
      <c r="F25" s="85">
        <v>21.713500717536093</v>
      </c>
      <c r="G25" s="85">
        <v>18.713680215447202</v>
      </c>
      <c r="H25" s="80">
        <v>22.892236406552524</v>
      </c>
      <c r="I25" s="80">
        <v>24.801490049995099</v>
      </c>
      <c r="J25" s="80">
        <v>21.123870443469396</v>
      </c>
      <c r="K25" s="81">
        <v>23.319226801938647</v>
      </c>
      <c r="L25" s="81">
        <v>25.230950841513351</v>
      </c>
      <c r="M25" s="82">
        <v>21.54896357781104</v>
      </c>
      <c r="N25" s="84">
        <f>N8/N5*100</f>
        <v>34.946449443110879</v>
      </c>
      <c r="O25" s="84">
        <f>O8/O5*100</f>
        <v>32.666527714772627</v>
      </c>
      <c r="P25" s="81">
        <f>P8/P5*100</f>
        <v>37.058319757283506</v>
      </c>
      <c r="Q25" s="86"/>
    </row>
    <row r="26" spans="1:18" ht="15.75" customHeight="1">
      <c r="A26" s="42" t="s">
        <v>15</v>
      </c>
      <c r="B26" s="77">
        <v>15.941359854326626</v>
      </c>
      <c r="C26" s="77">
        <v>17.789170634209345</v>
      </c>
      <c r="D26" s="78">
        <v>14.229330039152522</v>
      </c>
      <c r="E26" s="85">
        <v>15.789703418823587</v>
      </c>
      <c r="F26" s="85">
        <v>16.539390891584592</v>
      </c>
      <c r="G26" s="85">
        <v>15.095167210208743</v>
      </c>
      <c r="H26" s="80">
        <v>15.4</v>
      </c>
      <c r="I26" s="80">
        <v>16.433192824232918</v>
      </c>
      <c r="J26" s="80">
        <v>14.542990677540976</v>
      </c>
      <c r="K26" s="81">
        <v>15.388836293585415</v>
      </c>
      <c r="L26" s="81">
        <v>15.625061227688629</v>
      </c>
      <c r="M26" s="82">
        <v>15.170091168866511</v>
      </c>
      <c r="N26" s="84">
        <f>N9/N5*100</f>
        <v>20.58034440665655</v>
      </c>
      <c r="O26" s="84">
        <f>O9/O5*100</f>
        <v>22.386603607027698</v>
      </c>
      <c r="P26" s="81">
        <f>P9/P5*100</f>
        <v>18.907223291334173</v>
      </c>
    </row>
    <row r="27" spans="1:18" ht="15.75" customHeight="1">
      <c r="A27" s="41" t="s">
        <v>16</v>
      </c>
      <c r="B27" s="77">
        <v>11.521326695212478</v>
      </c>
      <c r="C27" s="77">
        <v>12.330994959031388</v>
      </c>
      <c r="D27" s="78">
        <v>10.771152258038097</v>
      </c>
      <c r="E27" s="87">
        <v>12.381025411131821</v>
      </c>
      <c r="F27" s="87">
        <v>14.071557359957806</v>
      </c>
      <c r="G27" s="87">
        <v>10.814858584366442</v>
      </c>
      <c r="H27" s="80">
        <v>12.625782328076371</v>
      </c>
      <c r="I27" s="80">
        <v>13.720223507499266</v>
      </c>
      <c r="J27" s="80">
        <v>11.612102172516565</v>
      </c>
      <c r="K27" s="81">
        <v>12.221696269187474</v>
      </c>
      <c r="L27" s="81">
        <v>13.5</v>
      </c>
      <c r="M27" s="82">
        <v>11.091531727672699</v>
      </c>
      <c r="N27" s="84">
        <f>N10/N5*100</f>
        <v>14.539329197922251</v>
      </c>
      <c r="O27" s="84">
        <v>13.2</v>
      </c>
      <c r="P27" s="81">
        <f>P10/P5*100</f>
        <v>13.896518417527556</v>
      </c>
      <c r="Q27" s="86"/>
    </row>
    <row r="28" spans="1:18" ht="15.75" customHeight="1">
      <c r="A28" s="42" t="s">
        <v>17</v>
      </c>
      <c r="B28" s="77">
        <v>9.6319444608455562</v>
      </c>
      <c r="C28" s="77">
        <v>10.1243496217432</v>
      </c>
      <c r="D28" s="78">
        <v>9.1757199764311377</v>
      </c>
      <c r="E28" s="87">
        <v>10.430361229738338</v>
      </c>
      <c r="F28" s="87">
        <v>11.4550650688712</v>
      </c>
      <c r="G28" s="87">
        <v>9.4810404190766224</v>
      </c>
      <c r="H28" s="80">
        <v>11.147917307436227</v>
      </c>
      <c r="I28" s="80">
        <v>12.106411136163121</v>
      </c>
      <c r="J28" s="80">
        <v>10.260152673141921</v>
      </c>
      <c r="K28" s="81">
        <v>10.545986350341241</v>
      </c>
      <c r="L28" s="81">
        <v>11.30630498246439</v>
      </c>
      <c r="M28" s="82">
        <v>9.8419286070667216</v>
      </c>
      <c r="N28" s="81">
        <f>N11/N5*100</f>
        <v>11.716111389025881</v>
      </c>
      <c r="O28" s="81">
        <f>O11/O5*100</f>
        <v>12.840671015043586</v>
      </c>
      <c r="P28" s="81">
        <f>P11/P5*100</f>
        <v>10.674441687908525</v>
      </c>
    </row>
    <row r="29" spans="1:18" ht="15.75" customHeight="1">
      <c r="A29" s="42" t="s">
        <v>18</v>
      </c>
      <c r="B29" s="77">
        <v>1.8298670565145614</v>
      </c>
      <c r="C29" s="77">
        <v>2.0828948369972231</v>
      </c>
      <c r="D29" s="78">
        <v>1.5954322816069597</v>
      </c>
      <c r="E29" s="87">
        <v>1.9506641813934831</v>
      </c>
      <c r="F29" s="87">
        <v>2.6164922910866073</v>
      </c>
      <c r="G29" s="87">
        <v>1.3338181652898196</v>
      </c>
      <c r="H29" s="80">
        <v>1.4778650206401451</v>
      </c>
      <c r="I29" s="80">
        <v>1.6138123713361436</v>
      </c>
      <c r="J29" s="80">
        <v>1.3</v>
      </c>
      <c r="K29" s="81">
        <v>1.6757099188462317</v>
      </c>
      <c r="L29" s="81">
        <v>2.2000000000000002</v>
      </c>
      <c r="M29" s="82">
        <v>1.3</v>
      </c>
      <c r="N29" s="81">
        <f>N12/N5*100</f>
        <v>8.491863844493766</v>
      </c>
      <c r="O29" s="81">
        <f>O12/O5*100</f>
        <v>9.2408849600921972</v>
      </c>
      <c r="P29" s="81">
        <f>P12/P5*100</f>
        <v>7.7980525442813935</v>
      </c>
    </row>
    <row r="30" spans="1:18" ht="15.75" customHeight="1">
      <c r="A30" s="50" t="s">
        <v>19</v>
      </c>
      <c r="B30" s="77">
        <v>5.9515177852356924E-2</v>
      </c>
      <c r="C30" s="77">
        <v>0.12375050029096678</v>
      </c>
      <c r="D30" s="49">
        <v>0</v>
      </c>
      <c r="E30" s="52">
        <v>0</v>
      </c>
      <c r="F30" s="52">
        <v>0</v>
      </c>
      <c r="G30" s="52">
        <v>0</v>
      </c>
      <c r="H30" s="54">
        <v>0</v>
      </c>
      <c r="I30" s="54">
        <v>0</v>
      </c>
      <c r="J30" s="54">
        <v>0</v>
      </c>
      <c r="K30" s="81">
        <v>0</v>
      </c>
      <c r="L30" s="81">
        <v>0</v>
      </c>
      <c r="M30" s="49">
        <v>0</v>
      </c>
      <c r="N30" s="88">
        <f>N13/N5*100</f>
        <v>1.2914730802779333</v>
      </c>
      <c r="O30" s="89">
        <f>O13/O5*100</f>
        <v>1.6230392457364244</v>
      </c>
      <c r="P30" s="88">
        <v>0.1</v>
      </c>
    </row>
    <row r="31" spans="1:18" ht="15.75" customHeight="1">
      <c r="A31" s="41" t="s">
        <v>20</v>
      </c>
      <c r="B31" s="77">
        <v>11.009699749417235</v>
      </c>
      <c r="C31" s="77">
        <v>10.317664506719245</v>
      </c>
      <c r="D31" s="78">
        <v>11.650889633567886</v>
      </c>
      <c r="E31" s="87">
        <v>10.331854753084963</v>
      </c>
      <c r="F31" s="87">
        <v>9.9</v>
      </c>
      <c r="G31" s="87">
        <v>10.9</v>
      </c>
      <c r="H31" s="80">
        <v>8.7683201172770335</v>
      </c>
      <c r="I31" s="80">
        <v>8.9599058915792575</v>
      </c>
      <c r="J31" s="80">
        <v>8.5908718439946519</v>
      </c>
      <c r="K31" s="81">
        <v>9.5182584203510849</v>
      </c>
      <c r="L31" s="81">
        <v>9.8559434941907167</v>
      </c>
      <c r="M31" s="82">
        <v>9.2055608472808093</v>
      </c>
      <c r="N31" s="81">
        <f>N14/N5*100</f>
        <v>2.7483494368320036</v>
      </c>
      <c r="O31" s="81">
        <f>O14/O5*100</f>
        <v>10.158527763814474</v>
      </c>
      <c r="P31" s="81">
        <f>P14/P5*100</f>
        <v>2.9080665301206596</v>
      </c>
    </row>
    <row r="32" spans="1:18" ht="15.75" customHeight="1">
      <c r="A32" s="50" t="s">
        <v>21</v>
      </c>
      <c r="B32" s="77">
        <v>4.6104937732190558</v>
      </c>
      <c r="C32" s="77">
        <v>5.1068400517601651</v>
      </c>
      <c r="D32" s="78">
        <v>4.1506200476382222</v>
      </c>
      <c r="E32" s="87">
        <v>4.5816718967510557</v>
      </c>
      <c r="F32" s="87">
        <v>5.1672411043923017</v>
      </c>
      <c r="G32" s="87">
        <v>4.0999999999999996</v>
      </c>
      <c r="H32" s="80">
        <v>4.4606988777841803</v>
      </c>
      <c r="I32" s="80">
        <v>4.4929418684442703</v>
      </c>
      <c r="J32" s="80">
        <v>4.4308351624904381</v>
      </c>
      <c r="K32" s="81">
        <v>4.8296618671489728</v>
      </c>
      <c r="L32" s="81">
        <v>5.1940672818824822</v>
      </c>
      <c r="M32" s="82">
        <v>4.4922211638771712</v>
      </c>
      <c r="N32" s="81">
        <f>N15/N5*100</f>
        <v>8.3088352036817206</v>
      </c>
      <c r="O32" s="89">
        <f>O15/O5*100</f>
        <v>5.6221571055503103</v>
      </c>
      <c r="P32" s="89">
        <f>P15/P5*100</f>
        <v>4.1438514264363597</v>
      </c>
      <c r="R32" s="86"/>
    </row>
    <row r="33" spans="1:16" ht="15.75" customHeight="1">
      <c r="A33" s="50" t="s">
        <v>22</v>
      </c>
      <c r="B33" s="77">
        <v>4.1892490310878507</v>
      </c>
      <c r="C33" s="77">
        <v>4.016011766352455</v>
      </c>
      <c r="D33" s="78">
        <v>4.3497587376553533</v>
      </c>
      <c r="E33" s="87">
        <v>4.0850104994927205</v>
      </c>
      <c r="F33" s="87">
        <v>3.4584013050570963</v>
      </c>
      <c r="G33" s="87">
        <v>4.6655227662693317</v>
      </c>
      <c r="H33" s="80">
        <v>2.5207727180060076</v>
      </c>
      <c r="I33" s="80">
        <v>2.7303695716106264</v>
      </c>
      <c r="J33" s="80">
        <v>2.3266424393200302</v>
      </c>
      <c r="K33" s="81">
        <v>2.4993759213990665</v>
      </c>
      <c r="L33" s="81">
        <v>2.8889672603303356</v>
      </c>
      <c r="M33" s="82">
        <v>2.1386129632149498</v>
      </c>
      <c r="N33" s="81">
        <f>N16/N5*100</f>
        <v>4.5155331428839256</v>
      </c>
      <c r="O33" s="84">
        <f>O16/O5*100</f>
        <v>4.7178702352782507</v>
      </c>
      <c r="P33" s="81">
        <f>P16/P5*100</f>
        <v>4.3281107419535996</v>
      </c>
    </row>
    <row r="34" spans="1:16" ht="15.75" customHeight="1">
      <c r="A34" s="50" t="s">
        <v>23</v>
      </c>
      <c r="B34" s="77">
        <v>2.2098742835009793</v>
      </c>
      <c r="C34" s="77">
        <v>1.1948126886066253</v>
      </c>
      <c r="D34" s="78">
        <v>3.1503470492284387</v>
      </c>
      <c r="E34" s="87">
        <v>1.6</v>
      </c>
      <c r="F34" s="87">
        <v>1.1936856823952213</v>
      </c>
      <c r="G34" s="87">
        <v>2.1019737963478518</v>
      </c>
      <c r="H34" s="80">
        <v>1.7868485214868446</v>
      </c>
      <c r="I34" s="80">
        <v>1.8</v>
      </c>
      <c r="J34" s="80">
        <v>1.9</v>
      </c>
      <c r="K34" s="81">
        <v>2.1892206318030452</v>
      </c>
      <c r="L34" s="81">
        <v>1.7729089519778993</v>
      </c>
      <c r="M34" s="82">
        <v>2.5747267201886879</v>
      </c>
      <c r="N34" s="81">
        <f>N17/N5*100</f>
        <v>2.8286715873794011</v>
      </c>
      <c r="O34" s="84">
        <f>O17/O5*100</f>
        <v>2.5686297708519796</v>
      </c>
      <c r="P34" s="81">
        <f>P17/P5*100</f>
        <v>3.0695459059763204</v>
      </c>
    </row>
    <row r="35" spans="1:16" ht="15.75" customHeight="1">
      <c r="A35" s="42" t="s">
        <v>24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80" t="s">
        <v>25</v>
      </c>
      <c r="I35" s="80" t="s">
        <v>25</v>
      </c>
      <c r="J35" s="80" t="s">
        <v>25</v>
      </c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</row>
    <row r="36" spans="1:16" ht="15.75" customHeight="1">
      <c r="A36" s="91" t="s">
        <v>26</v>
      </c>
      <c r="B36" s="92">
        <v>0</v>
      </c>
      <c r="C36" s="92">
        <v>0</v>
      </c>
      <c r="D36" s="92">
        <v>0</v>
      </c>
      <c r="E36" s="92">
        <v>0</v>
      </c>
      <c r="F36" s="92">
        <v>0</v>
      </c>
      <c r="G36" s="92">
        <v>0</v>
      </c>
      <c r="H36" s="93" t="s">
        <v>25</v>
      </c>
      <c r="I36" s="93" t="s">
        <v>25</v>
      </c>
      <c r="J36" s="93" t="s">
        <v>25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</row>
    <row r="37" spans="1:16" ht="12.75" customHeight="1">
      <c r="A37" s="5"/>
      <c r="B37" s="5"/>
      <c r="C37" s="5"/>
      <c r="D37" s="5"/>
      <c r="E37" s="5"/>
      <c r="F37" s="5"/>
      <c r="G37" s="5"/>
      <c r="K37" s="5"/>
      <c r="L37" s="5"/>
      <c r="N37" s="5"/>
      <c r="O37" s="5"/>
    </row>
    <row r="38" spans="1:16">
      <c r="K38" s="94"/>
      <c r="L38" s="94"/>
      <c r="M38" s="86"/>
      <c r="N38" s="94"/>
      <c r="O38" s="94"/>
      <c r="P38" s="86"/>
    </row>
    <row r="40" spans="1:16">
      <c r="L40" s="95"/>
    </row>
  </sheetData>
  <mergeCells count="11">
    <mergeCell ref="K20:M20"/>
    <mergeCell ref="B21:D21"/>
    <mergeCell ref="E21:G21"/>
    <mergeCell ref="H21:J21"/>
    <mergeCell ref="N21:P21"/>
    <mergeCell ref="A2:A3"/>
    <mergeCell ref="B2:D2"/>
    <mergeCell ref="E2:G2"/>
    <mergeCell ref="H2:J2"/>
    <mergeCell ref="K2:M2"/>
    <mergeCell ref="N2:P2"/>
  </mergeCells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2016-03-14T07:54:59Z</dcterms:created>
  <dcterms:modified xsi:type="dcterms:W3CDTF">2016-03-14T07:55:40Z</dcterms:modified>
</cp:coreProperties>
</file>