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8\"/>
    </mc:Choice>
  </mc:AlternateContent>
  <bookViews>
    <workbookView xWindow="0" yWindow="0" windowWidth="20490" windowHeight="7050"/>
  </bookViews>
  <sheets>
    <sheet name="58m5t2" sheetId="1" r:id="rId1"/>
  </sheets>
  <definedNames>
    <definedName name="_xlnm.Print_Area" localSheetId="0">'58m5t2'!$A$1:$D$44</definedName>
  </definedNames>
  <calcPr calcId="162913"/>
</workbook>
</file>

<file path=xl/calcChain.xml><?xml version="1.0" encoding="utf-8"?>
<calcChain xmlns="http://schemas.openxmlformats.org/spreadsheetml/2006/main">
  <c r="D41" i="1" l="1"/>
  <c r="C41" i="1"/>
  <c r="B41" i="1"/>
  <c r="D40" i="1"/>
  <c r="C40" i="1"/>
  <c r="B40" i="1"/>
  <c r="D39" i="1"/>
  <c r="C39" i="1"/>
  <c r="C38" i="1" s="1"/>
  <c r="B39" i="1"/>
  <c r="B38" i="1" s="1"/>
  <c r="D36" i="1"/>
  <c r="C36" i="1"/>
  <c r="B36" i="1"/>
  <c r="D35" i="1"/>
  <c r="D34" i="1" s="1"/>
  <c r="C35" i="1"/>
  <c r="C34" i="1" s="1"/>
  <c r="B35" i="1"/>
  <c r="B34" i="1"/>
  <c r="D33" i="1"/>
  <c r="C33" i="1"/>
  <c r="B33" i="1"/>
  <c r="D32" i="1"/>
  <c r="C32" i="1"/>
  <c r="B32" i="1"/>
  <c r="D31" i="1"/>
  <c r="C31" i="1"/>
  <c r="B31" i="1"/>
  <c r="D30" i="1"/>
  <c r="C30" i="1"/>
  <c r="B30" i="1"/>
  <c r="B28" i="1" s="1"/>
  <c r="D19" i="1"/>
  <c r="C19" i="1"/>
  <c r="B19" i="1"/>
  <c r="D15" i="1"/>
  <c r="C15" i="1"/>
  <c r="B15" i="1"/>
  <c r="D28" i="1" l="1"/>
  <c r="D38" i="1"/>
</calcChain>
</file>

<file path=xl/sharedStrings.xml><?xml version="1.0" encoding="utf-8"?>
<sst xmlns="http://schemas.openxmlformats.org/spreadsheetml/2006/main" count="55" uniqueCount="27">
  <si>
    <t>ตารางที่  2  จำนวนและร้อยละของประชากรอายุ  15  ปีขึ้นไป  จำแนกตามระดับการศึกษาที่สำเร็จ</t>
  </si>
  <si>
    <t>ระดับการศึกษาที่สำเร็จ</t>
  </si>
  <si>
    <t>รวม</t>
  </si>
  <si>
    <t>ชาย</t>
  </si>
  <si>
    <t>หญิง</t>
  </si>
  <si>
    <t>จำนวน : คน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</si>
  <si>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</si>
  <si>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</si>
  <si>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</si>
  <si>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</si>
  <si>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</si>
  <si>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</si>
  <si>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</si>
  <si>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</si>
  <si>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</si>
  <si>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</si>
  <si>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</si>
  <si>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</si>
  <si>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</si>
  <si>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</si>
  <si>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</si>
  <si>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</si>
  <si>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</si>
  <si>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-</t>
  </si>
  <si>
    <t xml:space="preserve"> --</t>
  </si>
  <si>
    <t xml:space="preserve"> -- น้อยกว่าร้อยละ 0.1</t>
  </si>
  <si>
    <t xml:space="preserve">               และเพศ เดือนพฤษภาคม พ.ศ. 2558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</si>
</sst>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"/>
  </numFmts>
  <fonts count="9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charset val="222"/>
    </font>
    <font>
      <b/>
      <sz val="16"/>
      <color indexed="10"/>
      <name val="TH SarabunPSK"/>
      <family val="2"/>
    </font>
    <font>
      <sz val="16"/>
      <color indexed="10"/>
      <name val="TH SarabunPSK"/>
      <family val="2"/>
    </font>
    <font>
      <sz val="16"/>
      <color indexed="8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2" applyFont="1"/>
    <xf numFmtId="0" fontId="3" fillId="0" borderId="0" xfId="2" applyFont="1"/>
    <xf numFmtId="187" fontId="3" fillId="0" borderId="0" xfId="2" applyNumberFormat="1" applyFont="1"/>
    <xf numFmtId="0" fontId="2" fillId="0" borderId="0" xfId="2" applyFont="1" applyAlignment="1">
      <alignment vertical="center"/>
    </xf>
    <xf numFmtId="187" fontId="2" fillId="0" borderId="0" xfId="2" applyNumberFormat="1" applyFont="1" applyAlignment="1">
      <alignment horizontal="center"/>
    </xf>
    <xf numFmtId="0" fontId="2" fillId="0" borderId="0" xfId="2" applyFont="1" applyAlignment="1">
      <alignment horizontal="center"/>
    </xf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187" fontId="2" fillId="0" borderId="0" xfId="2" applyNumberFormat="1" applyFont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3" fillId="0" borderId="0" xfId="2" applyFont="1" applyAlignment="1">
      <alignment horizontal="left"/>
    </xf>
    <xf numFmtId="0" fontId="2" fillId="0" borderId="2" xfId="2" applyFont="1" applyBorder="1" applyAlignment="1">
      <alignment horizontal="right" vertical="center"/>
    </xf>
    <xf numFmtId="0" fontId="2" fillId="0" borderId="0" xfId="2" applyFont="1" applyBorder="1" applyAlignment="1"/>
    <xf numFmtId="0" fontId="2" fillId="0" borderId="0" xfId="2" applyFont="1" applyBorder="1" applyAlignment="1">
      <alignment horizontal="center"/>
    </xf>
    <xf numFmtId="187" fontId="2" fillId="0" borderId="0" xfId="2" applyNumberFormat="1" applyFont="1" applyBorder="1"/>
    <xf numFmtId="0" fontId="2" fillId="0" borderId="0" xfId="2" applyFont="1" applyBorder="1" applyAlignment="1">
      <alignment horizontal="right"/>
    </xf>
    <xf numFmtId="0" fontId="2" fillId="0" borderId="0" xfId="2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187" fontId="2" fillId="0" borderId="0" xfId="2" applyNumberFormat="1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6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3" fontId="3" fillId="0" borderId="0" xfId="0" applyNumberFormat="1" applyFont="1" applyAlignment="1">
      <alignment horizontal="right"/>
    </xf>
    <xf numFmtId="0" fontId="7" fillId="0" borderId="0" xfId="2" applyFont="1" applyBorder="1" applyAlignment="1">
      <alignment vertical="center"/>
    </xf>
    <xf numFmtId="188" fontId="3" fillId="0" borderId="0" xfId="1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2" applyFont="1" applyAlignment="1" applyProtection="1">
      <alignment horizontal="left" vertical="center"/>
    </xf>
    <xf numFmtId="3" fontId="3" fillId="0" borderId="0" xfId="2" applyNumberFormat="1" applyFont="1"/>
    <xf numFmtId="188" fontId="3" fillId="0" borderId="0" xfId="1" applyNumberFormat="1" applyFont="1" applyBorder="1"/>
    <xf numFmtId="3" fontId="3" fillId="0" borderId="0" xfId="0" applyNumberFormat="1" applyFont="1"/>
    <xf numFmtId="0" fontId="3" fillId="0" borderId="0" xfId="2" applyFont="1" applyBorder="1" applyAlignment="1" applyProtection="1">
      <alignment horizontal="left" vertical="center"/>
    </xf>
    <xf numFmtId="3" fontId="3" fillId="0" borderId="0" xfId="0" applyNumberFormat="1" applyFont="1" applyAlignment="1">
      <alignment horizontal="right" vertical="center"/>
    </xf>
    <xf numFmtId="188" fontId="3" fillId="0" borderId="0" xfId="1" applyNumberFormat="1" applyFont="1"/>
    <xf numFmtId="189" fontId="3" fillId="0" borderId="0" xfId="2" applyNumberFormat="1" applyFont="1" applyBorder="1" applyAlignment="1" applyProtection="1">
      <alignment horizontal="left" vertical="center"/>
    </xf>
    <xf numFmtId="3" fontId="3" fillId="0" borderId="0" xfId="2" applyNumberFormat="1" applyFont="1" applyAlignment="1"/>
    <xf numFmtId="3" fontId="3" fillId="0" borderId="0" xfId="0" applyNumberFormat="1" applyFont="1" applyAlignment="1"/>
    <xf numFmtId="188" fontId="3" fillId="0" borderId="0" xfId="1" applyNumberFormat="1" applyFont="1" applyBorder="1" applyAlignment="1">
      <alignment horizontal="right" vertical="center"/>
    </xf>
    <xf numFmtId="187" fontId="3" fillId="0" borderId="0" xfId="2" applyNumberFormat="1" applyFont="1" applyBorder="1" applyAlignment="1">
      <alignment vertical="center"/>
    </xf>
    <xf numFmtId="0" fontId="3" fillId="0" borderId="0" xfId="2" applyFont="1" applyAlignment="1">
      <alignment horizontal="right"/>
    </xf>
    <xf numFmtId="1" fontId="3" fillId="0" borderId="0" xfId="2" applyNumberFormat="1" applyFont="1" applyAlignment="1">
      <alignment horizontal="right"/>
    </xf>
    <xf numFmtId="189" fontId="3" fillId="0" borderId="0" xfId="0" applyNumberFormat="1" applyFont="1"/>
    <xf numFmtId="3" fontId="3" fillId="0" borderId="0" xfId="2" applyNumberFormat="1" applyFont="1" applyBorder="1" applyAlignment="1"/>
    <xf numFmtId="3" fontId="3" fillId="0" borderId="0" xfId="2" applyNumberFormat="1" applyFont="1" applyBorder="1" applyAlignment="1">
      <alignment vertical="center"/>
    </xf>
    <xf numFmtId="3" fontId="3" fillId="0" borderId="0" xfId="2" applyNumberFormat="1" applyFont="1" applyBorder="1" applyAlignment="1">
      <alignment horizontal="right" vertical="center"/>
    </xf>
    <xf numFmtId="0" fontId="2" fillId="0" borderId="0" xfId="2" applyFont="1" applyAlignment="1"/>
    <xf numFmtId="187" fontId="3" fillId="0" borderId="0" xfId="2" applyNumberFormat="1" applyFont="1" applyBorder="1"/>
    <xf numFmtId="0" fontId="2" fillId="0" borderId="0" xfId="2" applyFont="1" applyAlignment="1">
      <alignment horizontal="right"/>
    </xf>
    <xf numFmtId="187" fontId="2" fillId="0" borderId="0" xfId="2" applyNumberFormat="1" applyFont="1" applyBorder="1" applyAlignment="1">
      <alignment vertical="center"/>
    </xf>
    <xf numFmtId="187" fontId="3" fillId="0" borderId="0" xfId="2" applyNumberFormat="1" applyFont="1" applyFill="1" applyBorder="1" applyAlignment="1"/>
    <xf numFmtId="187" fontId="7" fillId="0" borderId="0" xfId="2" applyNumberFormat="1" applyFont="1" applyFill="1" applyBorder="1" applyAlignment="1">
      <alignment horizontal="right"/>
    </xf>
    <xf numFmtId="187" fontId="3" fillId="0" borderId="0" xfId="2" applyNumberFormat="1" applyFont="1" applyFill="1" applyBorder="1" applyAlignment="1">
      <alignment horizontal="right"/>
    </xf>
    <xf numFmtId="0" fontId="3" fillId="0" borderId="0" xfId="2" applyFont="1" applyBorder="1"/>
    <xf numFmtId="0" fontId="3" fillId="0" borderId="3" xfId="2" applyFont="1" applyBorder="1" applyAlignment="1" applyProtection="1">
      <alignment horizontal="left" vertical="center"/>
    </xf>
    <xf numFmtId="187" fontId="3" fillId="0" borderId="3" xfId="2" applyNumberFormat="1" applyFont="1" applyFill="1" applyBorder="1" applyAlignment="1">
      <alignment horizontal="right"/>
    </xf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abSelected="1" view="pageBreakPreview" topLeftCell="A31" zoomScaleNormal="100" zoomScaleSheetLayoutView="100" workbookViewId="0">
      <selection activeCell="C40" sqref="C40"/>
    </sheetView>
  </sheetViews>
  <sheetFormatPr defaultColWidth="18.5703125" defaultRowHeight="21" x14ac:dyDescent="0.35"/>
  <cols>
    <col min="1" max="1" width="29.140625" style="1" customWidth="1"/>
    <col min="2" max="4" width="19.140625" style="2" customWidth="1"/>
    <col min="5" max="5" width="12.28515625" style="3" customWidth="1"/>
    <col min="6" max="6" width="18.5703125" style="2" customWidth="1"/>
    <col min="7" max="7" width="19" style="2" customWidth="1"/>
    <col min="8" max="16384" width="18.5703125" style="2"/>
  </cols>
  <sheetData>
    <row r="1" spans="1:12" ht="1.5" customHeight="1" x14ac:dyDescent="0.35"/>
    <row r="2" spans="1:12" s="1" customFormat="1" ht="26.25" customHeight="1" x14ac:dyDescent="0.35">
      <c r="A2" s="4" t="s">
        <v>0</v>
      </c>
      <c r="B2" s="2"/>
      <c r="C2" s="2"/>
      <c r="D2" s="2"/>
      <c r="E2" s="5"/>
      <c r="F2" s="6"/>
      <c r="G2" s="6"/>
    </row>
    <row r="3" spans="1:12" s="1" customFormat="1" ht="25.5" customHeight="1" x14ac:dyDescent="0.35">
      <c r="A3" s="4" t="s">
        <v>26</v>
      </c>
      <c r="B3" s="2"/>
      <c r="C3" s="2"/>
      <c r="D3" s="2"/>
      <c r="E3" s="5"/>
      <c r="F3" s="6"/>
      <c r="G3" s="6"/>
    </row>
    <row r="4" spans="1:12" ht="2.25" customHeight="1" x14ac:dyDescent="0.35"/>
    <row r="5" spans="1:12" s="1" customFormat="1" ht="27" customHeight="1" x14ac:dyDescent="0.35">
      <c r="A5" s="7" t="s">
        <v>1</v>
      </c>
      <c r="B5" s="8" t="s">
        <v>2</v>
      </c>
      <c r="C5" s="8" t="s">
        <v>3</v>
      </c>
      <c r="D5" s="8" t="s">
        <v>4</v>
      </c>
      <c r="E5" s="9"/>
      <c r="F5" s="10"/>
      <c r="G5" s="10"/>
      <c r="L5" s="11"/>
    </row>
    <row r="6" spans="1:12" s="1" customFormat="1" ht="5.25" customHeight="1" x14ac:dyDescent="0.35">
      <c r="A6" s="10"/>
      <c r="B6" s="12"/>
      <c r="C6" s="12"/>
      <c r="D6" s="12"/>
      <c r="E6" s="9"/>
      <c r="F6" s="10"/>
      <c r="G6" s="10"/>
      <c r="L6" s="11"/>
    </row>
    <row r="7" spans="1:12" s="1" customFormat="1" ht="18" customHeight="1" x14ac:dyDescent="0.35">
      <c r="B7" s="13"/>
      <c r="C7" s="14" t="s">
        <v>5</v>
      </c>
      <c r="D7" s="13"/>
      <c r="E7" s="15"/>
    </row>
    <row r="8" spans="1:12" s="1" customFormat="1" ht="4.5" customHeight="1" x14ac:dyDescent="0.35">
      <c r="B8" s="13"/>
      <c r="C8" s="16"/>
      <c r="D8" s="13"/>
      <c r="E8" s="15"/>
    </row>
    <row r="9" spans="1:12" s="22" customFormat="1" ht="21" customHeight="1" x14ac:dyDescent="0.35">
      <c r="A9" s="17" t="s">
        <v>6</v>
      </c>
      <c r="B9" s="18">
        <v>728682</v>
      </c>
      <c r="C9" s="18">
        <v>351041</v>
      </c>
      <c r="D9" s="18">
        <v>377641</v>
      </c>
      <c r="E9" s="19"/>
      <c r="F9" s="20"/>
      <c r="G9" s="20"/>
      <c r="H9" s="21"/>
    </row>
    <row r="10" spans="1:12" s="22" customFormat="1" ht="4.5" customHeight="1" x14ac:dyDescent="0.35">
      <c r="A10" s="17"/>
      <c r="B10" s="18"/>
      <c r="C10" s="23"/>
      <c r="D10" s="23"/>
      <c r="E10" s="19"/>
      <c r="F10" s="20"/>
      <c r="G10" s="20"/>
      <c r="H10" s="21"/>
    </row>
    <row r="11" spans="1:12" s="22" customFormat="1" ht="21" customHeight="1" x14ac:dyDescent="0.35">
      <c r="A11" s="24" t="s">
        <v>7</v>
      </c>
      <c r="B11" s="23">
        <v>4711.9799999999996</v>
      </c>
      <c r="C11" s="23">
        <v>2248.2600000000002</v>
      </c>
      <c r="D11" s="23">
        <v>2463.7199999999998</v>
      </c>
      <c r="E11" s="25"/>
      <c r="F11" s="18"/>
      <c r="G11" s="23"/>
      <c r="H11" s="23"/>
      <c r="I11" s="26"/>
    </row>
    <row r="12" spans="1:12" s="22" customFormat="1" ht="21" customHeight="1" x14ac:dyDescent="0.35">
      <c r="A12" s="2" t="s">
        <v>8</v>
      </c>
      <c r="B12" s="23">
        <v>252333.67</v>
      </c>
      <c r="C12" s="23">
        <v>109021.87</v>
      </c>
      <c r="D12" s="23">
        <v>143311.79999999999</v>
      </c>
      <c r="E12" s="25"/>
      <c r="F12" s="18"/>
      <c r="G12" s="23"/>
      <c r="H12" s="23"/>
      <c r="I12" s="26"/>
    </row>
    <row r="13" spans="1:12" s="22" customFormat="1" ht="21" customHeight="1" x14ac:dyDescent="0.35">
      <c r="A13" s="27" t="s">
        <v>9</v>
      </c>
      <c r="B13" s="23">
        <v>215059.32</v>
      </c>
      <c r="C13" s="23">
        <v>107964.48</v>
      </c>
      <c r="D13" s="23">
        <v>107094.84</v>
      </c>
      <c r="E13" s="25"/>
      <c r="F13" s="18"/>
      <c r="G13" s="23"/>
      <c r="H13" s="23"/>
      <c r="I13" s="26"/>
    </row>
    <row r="14" spans="1:12" s="22" customFormat="1" ht="21" customHeight="1" x14ac:dyDescent="0.35">
      <c r="A14" s="27" t="s">
        <v>10</v>
      </c>
      <c r="B14" s="23">
        <v>134424.07999999999</v>
      </c>
      <c r="C14" s="23">
        <v>73363.25</v>
      </c>
      <c r="D14" s="23">
        <v>61060.82</v>
      </c>
      <c r="E14" s="25"/>
      <c r="F14" s="18"/>
      <c r="G14" s="23"/>
      <c r="H14" s="23"/>
      <c r="I14" s="26"/>
      <c r="J14" s="2"/>
      <c r="K14" s="2"/>
    </row>
    <row r="15" spans="1:12" ht="21" customHeight="1" x14ac:dyDescent="0.35">
      <c r="A15" s="2" t="s">
        <v>11</v>
      </c>
      <c r="B15" s="28">
        <f>SUM(B16:B18)</f>
        <v>66065.83</v>
      </c>
      <c r="C15" s="28">
        <f>SUM(C16:C18)</f>
        <v>31874.41</v>
      </c>
      <c r="D15" s="28">
        <f>SUM(D16:D18)</f>
        <v>34191.42</v>
      </c>
      <c r="E15" s="29"/>
      <c r="F15" s="18"/>
      <c r="G15" s="23"/>
      <c r="H15" s="23"/>
      <c r="I15" s="30"/>
    </row>
    <row r="16" spans="1:12" ht="21" customHeight="1" x14ac:dyDescent="0.35">
      <c r="A16" s="31" t="s">
        <v>12</v>
      </c>
      <c r="B16" s="23">
        <v>59241.8</v>
      </c>
      <c r="C16" s="23">
        <v>28397.1</v>
      </c>
      <c r="D16" s="30">
        <v>30844.7</v>
      </c>
      <c r="E16" s="29"/>
      <c r="F16" s="18"/>
      <c r="G16" s="23"/>
      <c r="H16" s="23"/>
      <c r="I16" s="30"/>
    </row>
    <row r="17" spans="1:11" ht="21" customHeight="1" x14ac:dyDescent="0.35">
      <c r="A17" s="31" t="s">
        <v>13</v>
      </c>
      <c r="B17" s="23">
        <v>6824.03</v>
      </c>
      <c r="C17" s="23">
        <v>3477.31</v>
      </c>
      <c r="D17" s="32">
        <v>3346.72</v>
      </c>
      <c r="E17" s="33"/>
      <c r="F17" s="18"/>
      <c r="G17" s="23"/>
      <c r="H17" s="23"/>
      <c r="I17" s="30"/>
    </row>
    <row r="18" spans="1:11" ht="21" customHeight="1" x14ac:dyDescent="0.35">
      <c r="A18" s="34" t="s">
        <v>14</v>
      </c>
      <c r="B18" s="23" t="s">
        <v>15</v>
      </c>
      <c r="C18" s="23" t="s">
        <v>15</v>
      </c>
      <c r="D18" s="23" t="s">
        <v>15</v>
      </c>
      <c r="E18" s="29"/>
      <c r="F18" s="18"/>
      <c r="G18" s="23"/>
      <c r="H18" s="23"/>
      <c r="I18" s="32"/>
    </row>
    <row r="19" spans="1:11" ht="21" customHeight="1" x14ac:dyDescent="0.35">
      <c r="A19" s="2" t="s">
        <v>16</v>
      </c>
      <c r="B19" s="35">
        <f>SUM(B20:B22)</f>
        <v>55956.23000000001</v>
      </c>
      <c r="C19" s="35">
        <f>SUM(C20:C22)</f>
        <v>26437.839999999997</v>
      </c>
      <c r="D19" s="35">
        <f>SUM(D20:D22)</f>
        <v>29518.39</v>
      </c>
      <c r="E19" s="29"/>
      <c r="F19" s="18"/>
      <c r="G19" s="23"/>
      <c r="H19" s="23"/>
      <c r="I19" s="30"/>
    </row>
    <row r="20" spans="1:11" s="22" customFormat="1" ht="21" customHeight="1" x14ac:dyDescent="0.35">
      <c r="A20" s="34" t="s">
        <v>17</v>
      </c>
      <c r="B20" s="23">
        <v>19838.22</v>
      </c>
      <c r="C20" s="23">
        <v>8242.85</v>
      </c>
      <c r="D20" s="36">
        <v>11595.37</v>
      </c>
      <c r="E20" s="37"/>
      <c r="F20" s="18"/>
      <c r="G20" s="23"/>
      <c r="H20" s="23"/>
      <c r="I20" s="26"/>
    </row>
    <row r="21" spans="1:11" s="22" customFormat="1" ht="21" customHeight="1" x14ac:dyDescent="0.35">
      <c r="A21" s="34" t="s">
        <v>18</v>
      </c>
      <c r="B21" s="23">
        <v>17946.63</v>
      </c>
      <c r="C21" s="23">
        <v>9826.14</v>
      </c>
      <c r="D21" s="36">
        <v>8120.49</v>
      </c>
      <c r="E21" s="25"/>
      <c r="F21" s="18"/>
      <c r="G21" s="23"/>
      <c r="H21" s="23"/>
      <c r="I21" s="26"/>
    </row>
    <row r="22" spans="1:11" s="22" customFormat="1" ht="21" customHeight="1" x14ac:dyDescent="0.35">
      <c r="A22" s="34" t="s">
        <v>19</v>
      </c>
      <c r="B22" s="23">
        <v>18171.38</v>
      </c>
      <c r="C22" s="23">
        <v>8368.85</v>
      </c>
      <c r="D22" s="36">
        <v>9802.5300000000007</v>
      </c>
      <c r="E22" s="38"/>
      <c r="F22" s="18"/>
      <c r="G22" s="23"/>
      <c r="H22" s="23"/>
      <c r="I22" s="26"/>
    </row>
    <row r="23" spans="1:11" s="22" customFormat="1" ht="21" customHeight="1" x14ac:dyDescent="0.35">
      <c r="A23" s="31" t="s">
        <v>20</v>
      </c>
      <c r="B23" s="23" t="s">
        <v>15</v>
      </c>
      <c r="C23" s="23" t="s">
        <v>15</v>
      </c>
      <c r="D23" s="39" t="s">
        <v>15</v>
      </c>
      <c r="E23" s="38"/>
      <c r="F23" s="18"/>
      <c r="G23" s="23"/>
      <c r="H23" s="23"/>
    </row>
    <row r="24" spans="1:11" s="22" customFormat="1" ht="21" customHeight="1" x14ac:dyDescent="0.35">
      <c r="A24" s="31" t="s">
        <v>21</v>
      </c>
      <c r="B24" s="23">
        <v>130.88999999999999</v>
      </c>
      <c r="C24" s="23">
        <v>130.88999999999999</v>
      </c>
      <c r="D24" s="40" t="s">
        <v>15</v>
      </c>
      <c r="E24" s="38"/>
      <c r="F24" s="41"/>
      <c r="G24" s="30"/>
      <c r="H24" s="30"/>
      <c r="I24" s="2"/>
      <c r="J24" s="2"/>
      <c r="K24" s="2"/>
    </row>
    <row r="25" spans="1:11" s="22" customFormat="1" ht="2.25" customHeight="1" x14ac:dyDescent="0.35">
      <c r="A25" s="31"/>
      <c r="B25" s="42"/>
      <c r="C25" s="43"/>
      <c r="D25" s="44"/>
      <c r="E25" s="38"/>
      <c r="F25" s="32"/>
      <c r="G25" s="32"/>
      <c r="H25" s="32"/>
      <c r="I25" s="2"/>
      <c r="J25" s="2"/>
      <c r="K25" s="2"/>
    </row>
    <row r="26" spans="1:11" ht="19.5" customHeight="1" x14ac:dyDescent="0.35">
      <c r="A26" s="2"/>
      <c r="B26" s="45"/>
      <c r="C26" s="6" t="s">
        <v>22</v>
      </c>
      <c r="D26" s="45"/>
      <c r="E26" s="46"/>
      <c r="F26" s="30"/>
      <c r="G26" s="30"/>
      <c r="H26" s="30"/>
    </row>
    <row r="27" spans="1:11" ht="5.25" customHeight="1" x14ac:dyDescent="0.35">
      <c r="A27" s="2"/>
      <c r="B27" s="45"/>
      <c r="C27" s="47"/>
      <c r="D27" s="45"/>
      <c r="E27" s="46"/>
      <c r="F27" s="30"/>
      <c r="G27" s="30"/>
      <c r="H27" s="26"/>
    </row>
    <row r="28" spans="1:11" ht="21" customHeight="1" x14ac:dyDescent="0.35">
      <c r="A28" s="10" t="s">
        <v>6</v>
      </c>
      <c r="B28" s="48">
        <f>SUM(B30:B34,B38,B43)</f>
        <v>99.982037431966219</v>
      </c>
      <c r="C28" s="48">
        <v>100</v>
      </c>
      <c r="D28" s="48">
        <f>SUM(D30:D34,D38,D43)</f>
        <v>99.999997351982429</v>
      </c>
      <c r="E28" s="46"/>
      <c r="F28" s="30"/>
      <c r="G28" s="26"/>
      <c r="H28" s="26"/>
    </row>
    <row r="29" spans="1:11" ht="3.75" customHeight="1" x14ac:dyDescent="0.35">
      <c r="A29" s="10"/>
      <c r="B29" s="48"/>
      <c r="C29" s="48"/>
      <c r="D29" s="48"/>
      <c r="E29" s="46"/>
      <c r="F29" s="30"/>
      <c r="G29" s="26"/>
      <c r="H29" s="26"/>
    </row>
    <row r="30" spans="1:11" ht="21" customHeight="1" x14ac:dyDescent="0.35">
      <c r="A30" s="24" t="s">
        <v>7</v>
      </c>
      <c r="B30" s="49">
        <f>B11/$B$9*100</f>
        <v>0.64664421517205029</v>
      </c>
      <c r="C30" s="50">
        <f>C11/$C$9*100</f>
        <v>0.64045510353491475</v>
      </c>
      <c r="D30" s="51">
        <f>D11/$D$9*100</f>
        <v>0.65239738269944203</v>
      </c>
      <c r="F30" s="3"/>
    </row>
    <row r="31" spans="1:11" ht="21" customHeight="1" x14ac:dyDescent="0.35">
      <c r="A31" s="2" t="s">
        <v>8</v>
      </c>
      <c r="B31" s="49">
        <f>B12/$B$9*100</f>
        <v>34.628777710990533</v>
      </c>
      <c r="C31" s="50">
        <f>C12/$C$9*100</f>
        <v>31.056734113679031</v>
      </c>
      <c r="D31" s="51">
        <f>D12/$D$9*100</f>
        <v>37.949216319202627</v>
      </c>
      <c r="E31" s="46"/>
      <c r="F31" s="46"/>
      <c r="G31" s="52"/>
    </row>
    <row r="32" spans="1:11" ht="21" customHeight="1" x14ac:dyDescent="0.35">
      <c r="A32" s="27" t="s">
        <v>9</v>
      </c>
      <c r="B32" s="49">
        <f>B13/$B$9*100</f>
        <v>29.513466779747542</v>
      </c>
      <c r="C32" s="50">
        <f>C13/$C$9*100</f>
        <v>30.755518586148057</v>
      </c>
      <c r="D32" s="51">
        <f>D13/$D$9*100</f>
        <v>28.358901708236129</v>
      </c>
      <c r="F32" s="3"/>
    </row>
    <row r="33" spans="1:6" ht="21" customHeight="1" x14ac:dyDescent="0.35">
      <c r="A33" s="27" t="s">
        <v>10</v>
      </c>
      <c r="B33" s="49">
        <f>B14/$B$9*100</f>
        <v>18.447564232408649</v>
      </c>
      <c r="C33" s="50">
        <f>C14/$C$9*100</f>
        <v>20.898769659384516</v>
      </c>
      <c r="D33" s="51">
        <f>D14/$D$9*100</f>
        <v>16.16901236889003</v>
      </c>
      <c r="E33" s="49"/>
      <c r="F33" s="3"/>
    </row>
    <row r="34" spans="1:6" ht="21" customHeight="1" x14ac:dyDescent="0.35">
      <c r="A34" s="2" t="s">
        <v>11</v>
      </c>
      <c r="B34" s="49">
        <f>SUM(B35:B37)</f>
        <v>9.0664830474747564</v>
      </c>
      <c r="C34" s="49">
        <f>SUM(C35:C37)</f>
        <v>9.0799678670012902</v>
      </c>
      <c r="D34" s="49">
        <f>SUM(D35:D37)</f>
        <v>9.0539480617835473</v>
      </c>
      <c r="F34" s="3"/>
    </row>
    <row r="35" spans="1:6" ht="21" customHeight="1" x14ac:dyDescent="0.35">
      <c r="A35" s="31" t="s">
        <v>12</v>
      </c>
      <c r="B35" s="49">
        <f>B16/$B$9*100</f>
        <v>8.1299936048921211</v>
      </c>
      <c r="C35" s="51">
        <f>C16/$C$9*100</f>
        <v>8.0893969650268769</v>
      </c>
      <c r="D35" s="51">
        <f>D16/$D$9*100</f>
        <v>8.1677307283901914</v>
      </c>
      <c r="F35" s="3"/>
    </row>
    <row r="36" spans="1:6" ht="21" customHeight="1" x14ac:dyDescent="0.35">
      <c r="A36" s="31" t="s">
        <v>13</v>
      </c>
      <c r="B36" s="49">
        <f>B17/$B$9*100</f>
        <v>0.93648944258263556</v>
      </c>
      <c r="C36" s="51">
        <f>C17/$C$9*100</f>
        <v>0.99057090197441322</v>
      </c>
      <c r="D36" s="51">
        <f>D17/$D$9*100</f>
        <v>0.88621733339335507</v>
      </c>
      <c r="E36" s="49"/>
      <c r="F36" s="3"/>
    </row>
    <row r="37" spans="1:6" ht="21" customHeight="1" x14ac:dyDescent="0.35">
      <c r="A37" s="34" t="s">
        <v>14</v>
      </c>
      <c r="B37" s="51" t="s">
        <v>23</v>
      </c>
      <c r="C37" s="51" t="s">
        <v>23</v>
      </c>
      <c r="D37" s="51" t="s">
        <v>23</v>
      </c>
      <c r="E37" s="49"/>
      <c r="F37" s="3"/>
    </row>
    <row r="38" spans="1:6" ht="21" customHeight="1" x14ac:dyDescent="0.35">
      <c r="A38" s="2" t="s">
        <v>16</v>
      </c>
      <c r="B38" s="49">
        <f>SUM(B39:B41)</f>
        <v>7.6791014461726794</v>
      </c>
      <c r="C38" s="49">
        <f>SUM(C39:C41)</f>
        <v>7.531268427334699</v>
      </c>
      <c r="D38" s="49">
        <f>SUM(D39:D41)</f>
        <v>7.816521511170663</v>
      </c>
      <c r="F38" s="49"/>
    </row>
    <row r="39" spans="1:6" ht="21" customHeight="1" x14ac:dyDescent="0.35">
      <c r="A39" s="34" t="s">
        <v>17</v>
      </c>
      <c r="B39" s="49">
        <f>B20/$B$9*100</f>
        <v>2.7224797648356898</v>
      </c>
      <c r="C39" s="51">
        <f>C20/$C$9*100</f>
        <v>2.3481160320304468</v>
      </c>
      <c r="D39" s="51">
        <f>D20/$D$9*100</f>
        <v>3.0704743393858189</v>
      </c>
      <c r="E39" s="49"/>
      <c r="F39" s="49"/>
    </row>
    <row r="40" spans="1:6" ht="24.75" customHeight="1" x14ac:dyDescent="0.35">
      <c r="A40" s="34" t="s">
        <v>18</v>
      </c>
      <c r="B40" s="49">
        <f>B21/$B$9*100</f>
        <v>2.4628891615272508</v>
      </c>
      <c r="C40" s="51">
        <f>C21/$C$9*100</f>
        <v>2.7991431200344117</v>
      </c>
      <c r="D40" s="51">
        <f>D21/$D$9*100</f>
        <v>2.1503200129223257</v>
      </c>
      <c r="E40" s="49"/>
      <c r="F40" s="49"/>
    </row>
    <row r="41" spans="1:6" ht="21" customHeight="1" x14ac:dyDescent="0.35">
      <c r="A41" s="34" t="s">
        <v>19</v>
      </c>
      <c r="B41" s="49">
        <f>B22/$B$9*100</f>
        <v>2.4937325198097389</v>
      </c>
      <c r="C41" s="51">
        <f>C22/$C$9*100</f>
        <v>2.3840092752698405</v>
      </c>
      <c r="D41" s="51">
        <f>D22/$D$9*100</f>
        <v>2.5957271588625175</v>
      </c>
      <c r="F41" s="49"/>
    </row>
    <row r="42" spans="1:6" ht="21" customHeight="1" x14ac:dyDescent="0.35">
      <c r="A42" s="31" t="s">
        <v>20</v>
      </c>
      <c r="B42" s="51" t="s">
        <v>23</v>
      </c>
      <c r="C42" s="51" t="s">
        <v>23</v>
      </c>
      <c r="D42" s="51" t="s">
        <v>23</v>
      </c>
      <c r="F42" s="3"/>
    </row>
    <row r="43" spans="1:6" ht="21" customHeight="1" x14ac:dyDescent="0.35">
      <c r="A43" s="53" t="s">
        <v>21</v>
      </c>
      <c r="B43" s="54" t="s">
        <v>24</v>
      </c>
      <c r="C43" s="54" t="s">
        <v>24</v>
      </c>
      <c r="D43" s="54" t="s">
        <v>23</v>
      </c>
    </row>
    <row r="44" spans="1:6" ht="26.25" customHeight="1" x14ac:dyDescent="0.35">
      <c r="A44" s="2" t="s">
        <v>25</v>
      </c>
      <c r="B44" s="3"/>
      <c r="C44" s="3"/>
      <c r="D44" s="3"/>
    </row>
  </sheetData>
  <pageMargins left="1.1811023622047245" right="0.78740157480314965" top="0.74803149606299213" bottom="0.59055118110236227" header="0.31496062992125984" footer="0.31496062992125984"/>
  <pageSetup paperSize="9" orientation="portrait" verticalDpi="0" r:id="rId1"/>
  <headerFooter>
    <oddHeader>&amp;R&amp;"TH SarabunPSK,ธรรมดา"&amp;17 15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58m5t2</vt:lpstr>
      <vt:lpstr>'58m5t2'!Print_Area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Microsoft</cp:lastModifiedBy>
  <dcterms:created xsi:type="dcterms:W3CDTF">2011-05-28T04:12:13Z</dcterms:created>
  <dcterms:modified xsi:type="dcterms:W3CDTF">2020-04-27T04:05:52Z</dcterms:modified>
</cp:coreProperties>
</file>