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90" windowWidth="21075" windowHeight="10035"/>
  </bookViews>
  <sheets>
    <sheet name="58q3t2" sheetId="1" r:id="rId1"/>
  </sheets>
  <definedNames>
    <definedName name="_xlnm.Print_Area" localSheetId="0">'58q3t2'!$A$1:$D$44</definedName>
  </definedNames>
  <calcPr calcId="125725"/>
</workbook>
</file>

<file path=xl/calcChain.xml><?xml version="1.0" encoding="utf-8"?>
<calcChain xmlns="http://schemas.openxmlformats.org/spreadsheetml/2006/main">
  <c r="D41" i="1"/>
  <c r="C41"/>
  <c r="B41"/>
  <c r="B38" s="1"/>
  <c r="D40"/>
  <c r="C40"/>
  <c r="B40"/>
  <c r="D39"/>
  <c r="D38" s="1"/>
  <c r="C39"/>
  <c r="B39"/>
  <c r="C38"/>
  <c r="C37"/>
  <c r="B37"/>
  <c r="D36"/>
  <c r="C36"/>
  <c r="B36"/>
  <c r="D35"/>
  <c r="D34" s="1"/>
  <c r="C35"/>
  <c r="C34" s="1"/>
  <c r="B35"/>
  <c r="B34"/>
  <c r="D33"/>
  <c r="C33"/>
  <c r="B33"/>
  <c r="D32"/>
  <c r="C32"/>
  <c r="B32"/>
  <c r="D31"/>
  <c r="C31"/>
  <c r="B31"/>
  <c r="D30"/>
  <c r="C30"/>
  <c r="B30"/>
  <c r="B28" s="1"/>
  <c r="D19"/>
  <c r="C19"/>
  <c r="B19"/>
  <c r="D15"/>
  <c r="C15"/>
  <c r="B15"/>
  <c r="C28" l="1"/>
  <c r="D28"/>
</calcChain>
</file>

<file path=xl/sharedStrings.xml><?xml version="1.0" encoding="utf-8"?>
<sst xmlns="http://schemas.openxmlformats.org/spreadsheetml/2006/main" count="52" uniqueCount="25">
  <si>
    <t>ตารางที่  2  จำนวนและร้อยละของประชากรอายุ  15  ปีขึ้นไป  จำแนกตามระดับการศึกษาที่สำเร็จ</t>
  </si>
  <si>
    <t xml:space="preserve">                และเพศ พ.ศ. 2558  ไตรมาสที่ 3  จังหวัดสกลนคร</t>
  </si>
  <si>
    <t>ระดับการศึกษาที่สำเร็จ</t>
  </si>
  <si>
    <t>รวม</t>
  </si>
  <si>
    <t>ชาย</t>
  </si>
  <si>
    <t>หญิง</t>
  </si>
  <si>
    <t>จำนวน : คน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</si>
  <si>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</si>
  <si>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</si>
  <si>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</si>
  <si>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</si>
  <si>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</si>
  <si>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</si>
  <si>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</si>
  <si>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</si>
  <si>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</si>
  <si>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-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</si>
  <si>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</si>
  <si>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</si>
  <si>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</si>
  <si>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</si>
  <si>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</si>
  <si>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</si>
  <si>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</si>
  <si>
    <t xml:space="preserve"> -</t>
  </si>
</sst>
</file>

<file path=xl/styles.xml><?xml version="1.0" encoding="utf-8"?>
<styleSheet xmlns="http://schemas.openxmlformats.org/spreadsheetml/2006/main">
  <numFmts count="5">
    <numFmt numFmtId="44" formatCode="_-&quot;฿&quot;* #,##0.00_-;\-&quot;฿&quot;* #,##0.00_-;_-&quot;฿&quot;* &quot;-&quot;??_-;_-@_-"/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#,##0.0"/>
  </numFmts>
  <fonts count="9">
    <font>
      <sz val="14"/>
      <name val="Cordia New"/>
      <charset val="222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4"/>
      <name val="Cordia New"/>
      <charset val="222"/>
    </font>
    <font>
      <b/>
      <sz val="16"/>
      <color indexed="10"/>
      <name val="TH SarabunPSK"/>
      <family val="2"/>
    </font>
    <font>
      <sz val="16"/>
      <color indexed="10"/>
      <name val="TH SarabunPSK"/>
      <family val="2"/>
    </font>
    <font>
      <sz val="16"/>
      <color indexed="8"/>
      <name val="TH SarabunPSK"/>
      <family val="2"/>
    </font>
    <font>
      <sz val="11"/>
      <color indexed="8"/>
      <name val="Tahoma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43" fontId="4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5">
    <xf numFmtId="0" fontId="0" fillId="0" borderId="0" xfId="0"/>
    <xf numFmtId="0" fontId="2" fillId="0" borderId="0" xfId="2" applyFont="1"/>
    <xf numFmtId="0" fontId="3" fillId="0" borderId="0" xfId="2" applyFont="1"/>
    <xf numFmtId="187" fontId="3" fillId="0" borderId="0" xfId="2" applyNumberFormat="1" applyFont="1"/>
    <xf numFmtId="0" fontId="2" fillId="0" borderId="0" xfId="2" applyFont="1" applyAlignment="1">
      <alignment vertical="center"/>
    </xf>
    <xf numFmtId="187" fontId="2" fillId="0" borderId="0" xfId="2" applyNumberFormat="1" applyFont="1" applyAlignment="1">
      <alignment horizontal="center"/>
    </xf>
    <xf numFmtId="0" fontId="2" fillId="0" borderId="0" xfId="2" applyFont="1" applyAlignment="1">
      <alignment horizontal="center"/>
    </xf>
    <xf numFmtId="0" fontId="2" fillId="0" borderId="1" xfId="2" applyFont="1" applyBorder="1" applyAlignment="1">
      <alignment horizontal="center" vertical="center"/>
    </xf>
    <xf numFmtId="0" fontId="2" fillId="0" borderId="1" xfId="2" applyFont="1" applyBorder="1" applyAlignment="1">
      <alignment horizontal="right" vertical="center"/>
    </xf>
    <xf numFmtId="187" fontId="2" fillId="0" borderId="0" xfId="2" applyNumberFormat="1" applyFont="1" applyBorder="1" applyAlignment="1">
      <alignment horizontal="center" vertical="center"/>
    </xf>
    <xf numFmtId="0" fontId="2" fillId="0" borderId="0" xfId="2" applyFont="1" applyBorder="1" applyAlignment="1">
      <alignment horizontal="center" vertical="center"/>
    </xf>
    <xf numFmtId="0" fontId="3" fillId="0" borderId="0" xfId="2" applyFont="1" applyAlignment="1">
      <alignment horizontal="left"/>
    </xf>
    <xf numFmtId="0" fontId="2" fillId="0" borderId="2" xfId="2" applyFont="1" applyBorder="1" applyAlignment="1">
      <alignment horizontal="right" vertical="center"/>
    </xf>
    <xf numFmtId="0" fontId="2" fillId="0" borderId="0" xfId="2" applyFont="1" applyBorder="1" applyAlignment="1"/>
    <xf numFmtId="0" fontId="2" fillId="0" borderId="0" xfId="2" applyFont="1" applyBorder="1" applyAlignment="1">
      <alignment horizontal="center"/>
    </xf>
    <xf numFmtId="187" fontId="2" fillId="0" borderId="0" xfId="2" applyNumberFormat="1" applyFont="1" applyBorder="1"/>
    <xf numFmtId="0" fontId="2" fillId="0" borderId="0" xfId="2" applyFont="1" applyBorder="1" applyAlignment="1">
      <alignment horizontal="right"/>
    </xf>
    <xf numFmtId="0" fontId="2" fillId="0" borderId="0" xfId="2" applyFont="1" applyAlignment="1">
      <alignment horizontal="center" vertical="center"/>
    </xf>
    <xf numFmtId="3" fontId="2" fillId="0" borderId="0" xfId="0" applyNumberFormat="1" applyFont="1" applyAlignment="1">
      <alignment horizontal="right"/>
    </xf>
    <xf numFmtId="187" fontId="2" fillId="0" borderId="0" xfId="2" applyNumberFormat="1" applyFont="1" applyBorder="1" applyAlignment="1">
      <alignment horizontal="left" vertical="center"/>
    </xf>
    <xf numFmtId="0" fontId="5" fillId="0" borderId="0" xfId="2" applyFont="1" applyBorder="1" applyAlignment="1">
      <alignment horizontal="left" vertical="center"/>
    </xf>
    <xf numFmtId="0" fontId="6" fillId="0" borderId="0" xfId="2" applyFont="1" applyAlignment="1">
      <alignment vertical="center"/>
    </xf>
    <xf numFmtId="0" fontId="3" fillId="0" borderId="0" xfId="2" applyFont="1" applyAlignment="1">
      <alignment vertical="center"/>
    </xf>
    <xf numFmtId="3" fontId="3" fillId="0" borderId="0" xfId="0" applyNumberFormat="1" applyFont="1" applyAlignment="1">
      <alignment horizontal="right"/>
    </xf>
    <xf numFmtId="0" fontId="7" fillId="0" borderId="0" xfId="2" applyFont="1" applyBorder="1" applyAlignment="1">
      <alignment vertical="center"/>
    </xf>
    <xf numFmtId="188" fontId="3" fillId="0" borderId="0" xfId="1" applyNumberFormat="1" applyFont="1" applyBorder="1" applyAlignment="1">
      <alignment vertical="center"/>
    </xf>
    <xf numFmtId="3" fontId="3" fillId="0" borderId="0" xfId="0" applyNumberFormat="1" applyFont="1" applyAlignment="1">
      <alignment vertical="center"/>
    </xf>
    <xf numFmtId="0" fontId="3" fillId="0" borderId="0" xfId="2" applyFont="1" applyAlignment="1" applyProtection="1">
      <alignment horizontal="left" vertical="center"/>
    </xf>
    <xf numFmtId="3" fontId="3" fillId="0" borderId="0" xfId="2" applyNumberFormat="1" applyFont="1"/>
    <xf numFmtId="188" fontId="3" fillId="0" borderId="0" xfId="1" applyNumberFormat="1" applyFont="1" applyBorder="1"/>
    <xf numFmtId="3" fontId="3" fillId="0" borderId="0" xfId="0" applyNumberFormat="1" applyFont="1"/>
    <xf numFmtId="0" fontId="3" fillId="0" borderId="0" xfId="2" applyFont="1" applyBorder="1" applyAlignment="1" applyProtection="1">
      <alignment horizontal="left" vertical="center"/>
    </xf>
    <xf numFmtId="3" fontId="3" fillId="0" borderId="0" xfId="0" applyNumberFormat="1" applyFont="1" applyAlignment="1">
      <alignment horizontal="right" vertical="center"/>
    </xf>
    <xf numFmtId="188" fontId="3" fillId="0" borderId="0" xfId="1" applyNumberFormat="1" applyFont="1"/>
    <xf numFmtId="189" fontId="3" fillId="0" borderId="0" xfId="2" applyNumberFormat="1" applyFont="1" applyBorder="1" applyAlignment="1" applyProtection="1">
      <alignment horizontal="left" vertical="center"/>
    </xf>
    <xf numFmtId="3" fontId="3" fillId="0" borderId="0" xfId="2" applyNumberFormat="1" applyFont="1" applyAlignment="1"/>
    <xf numFmtId="3" fontId="3" fillId="0" borderId="0" xfId="0" applyNumberFormat="1" applyFont="1" applyAlignment="1"/>
    <xf numFmtId="188" fontId="3" fillId="0" borderId="0" xfId="1" applyNumberFormat="1" applyFont="1" applyBorder="1" applyAlignment="1">
      <alignment horizontal="right" vertical="center"/>
    </xf>
    <xf numFmtId="187" fontId="3" fillId="0" borderId="0" xfId="2" applyNumberFormat="1" applyFont="1" applyBorder="1" applyAlignment="1">
      <alignment vertical="center"/>
    </xf>
    <xf numFmtId="0" fontId="3" fillId="0" borderId="0" xfId="2" applyFont="1" applyAlignment="1">
      <alignment horizontal="right"/>
    </xf>
    <xf numFmtId="1" fontId="3" fillId="0" borderId="0" xfId="2" applyNumberFormat="1" applyFont="1" applyAlignment="1">
      <alignment horizontal="right"/>
    </xf>
    <xf numFmtId="189" fontId="3" fillId="0" borderId="0" xfId="0" applyNumberFormat="1" applyFont="1"/>
    <xf numFmtId="3" fontId="3" fillId="0" borderId="0" xfId="2" applyNumberFormat="1" applyFont="1" applyBorder="1" applyAlignment="1"/>
    <xf numFmtId="3" fontId="3" fillId="0" borderId="0" xfId="2" applyNumberFormat="1" applyFont="1" applyBorder="1" applyAlignment="1">
      <alignment vertical="center"/>
    </xf>
    <xf numFmtId="3" fontId="3" fillId="0" borderId="0" xfId="2" applyNumberFormat="1" applyFont="1" applyBorder="1" applyAlignment="1">
      <alignment horizontal="right" vertical="center"/>
    </xf>
    <xf numFmtId="0" fontId="2" fillId="0" borderId="0" xfId="2" applyFont="1" applyAlignment="1"/>
    <xf numFmtId="187" fontId="3" fillId="0" borderId="0" xfId="2" applyNumberFormat="1" applyFont="1" applyBorder="1"/>
    <xf numFmtId="0" fontId="2" fillId="0" borderId="0" xfId="2" applyFont="1" applyAlignment="1">
      <alignment horizontal="right"/>
    </xf>
    <xf numFmtId="187" fontId="2" fillId="0" borderId="0" xfId="2" applyNumberFormat="1" applyFont="1" applyBorder="1" applyAlignment="1">
      <alignment vertical="center"/>
    </xf>
    <xf numFmtId="187" fontId="3" fillId="0" borderId="0" xfId="2" applyNumberFormat="1" applyFont="1" applyFill="1" applyBorder="1" applyAlignment="1"/>
    <xf numFmtId="187" fontId="7" fillId="0" borderId="0" xfId="2" applyNumberFormat="1" applyFont="1" applyFill="1" applyBorder="1" applyAlignment="1">
      <alignment horizontal="right"/>
    </xf>
    <xf numFmtId="187" fontId="3" fillId="0" borderId="0" xfId="2" applyNumberFormat="1" applyFont="1" applyFill="1" applyBorder="1" applyAlignment="1">
      <alignment horizontal="right"/>
    </xf>
    <xf numFmtId="0" fontId="3" fillId="0" borderId="0" xfId="2" applyFont="1" applyBorder="1"/>
    <xf numFmtId="0" fontId="3" fillId="0" borderId="3" xfId="2" applyFont="1" applyBorder="1" applyAlignment="1" applyProtection="1">
      <alignment horizontal="left" vertical="center"/>
    </xf>
    <xf numFmtId="187" fontId="3" fillId="0" borderId="3" xfId="2" applyNumberFormat="1" applyFont="1" applyFill="1" applyBorder="1" applyAlignment="1">
      <alignment horizontal="right"/>
    </xf>
  </cellXfs>
  <cellStyles count="8">
    <cellStyle name="เครื่องหมายจุลภาค" xfId="1" builtinId="3"/>
    <cellStyle name="เครื่องหมายจุลภาค 2" xfId="3"/>
    <cellStyle name="เครื่องหมายจุลภาค 3" xfId="4"/>
    <cellStyle name="เครื่องหมายจุลภาค 4" xfId="5"/>
    <cellStyle name="เครื่องหมายสกุลเงิน 2" xfId="6"/>
    <cellStyle name="เครื่องหมายสกุลเงิน 3" xfId="7"/>
    <cellStyle name="ปกติ" xfId="0" builtinId="0"/>
    <cellStyle name="ปกติ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44"/>
  <sheetViews>
    <sheetView tabSelected="1" view="pageBreakPreview" topLeftCell="A28" zoomScaleNormal="100" zoomScaleSheetLayoutView="100" workbookViewId="0">
      <selection activeCell="E30" sqref="E30"/>
    </sheetView>
  </sheetViews>
  <sheetFormatPr defaultColWidth="18.5703125" defaultRowHeight="21"/>
  <cols>
    <col min="1" max="1" width="29.140625" style="1" customWidth="1"/>
    <col min="2" max="4" width="20" style="2" customWidth="1"/>
    <col min="5" max="5" width="12.28515625" style="3" customWidth="1"/>
    <col min="6" max="6" width="18.5703125" style="2" customWidth="1"/>
    <col min="7" max="7" width="19" style="2" customWidth="1"/>
    <col min="8" max="16384" width="18.5703125" style="2"/>
  </cols>
  <sheetData>
    <row r="1" spans="1:12" ht="1.5" customHeight="1"/>
    <row r="2" spans="1:12" s="1" customFormat="1" ht="26.25" customHeight="1">
      <c r="A2" s="4" t="s">
        <v>0</v>
      </c>
      <c r="B2" s="2"/>
      <c r="C2" s="2"/>
      <c r="D2" s="2"/>
      <c r="E2" s="5"/>
      <c r="F2" s="6"/>
      <c r="G2" s="6"/>
    </row>
    <row r="3" spans="1:12" s="1" customFormat="1" ht="25.5" customHeight="1">
      <c r="A3" s="4" t="s">
        <v>1</v>
      </c>
      <c r="B3" s="2"/>
      <c r="C3" s="2"/>
      <c r="D3" s="2"/>
      <c r="E3" s="5"/>
      <c r="F3" s="6"/>
      <c r="G3" s="6"/>
    </row>
    <row r="4" spans="1:12" ht="2.25" customHeight="1"/>
    <row r="5" spans="1:12" s="1" customFormat="1" ht="27" customHeight="1">
      <c r="A5" s="7" t="s">
        <v>2</v>
      </c>
      <c r="B5" s="8" t="s">
        <v>3</v>
      </c>
      <c r="C5" s="8" t="s">
        <v>4</v>
      </c>
      <c r="D5" s="8" t="s">
        <v>5</v>
      </c>
      <c r="E5" s="9"/>
      <c r="F5" s="10"/>
      <c r="G5" s="10"/>
      <c r="L5" s="11"/>
    </row>
    <row r="6" spans="1:12" s="1" customFormat="1" ht="5.25" customHeight="1">
      <c r="A6" s="10"/>
      <c r="B6" s="12"/>
      <c r="C6" s="12"/>
      <c r="D6" s="12"/>
      <c r="E6" s="9"/>
      <c r="F6" s="10"/>
      <c r="G6" s="10"/>
      <c r="L6" s="11"/>
    </row>
    <row r="7" spans="1:12" s="1" customFormat="1" ht="18" customHeight="1">
      <c r="B7" s="13"/>
      <c r="C7" s="14" t="s">
        <v>6</v>
      </c>
      <c r="D7" s="13"/>
      <c r="E7" s="15"/>
    </row>
    <row r="8" spans="1:12" s="1" customFormat="1" ht="4.5" customHeight="1">
      <c r="B8" s="13"/>
      <c r="C8" s="16"/>
      <c r="D8" s="13"/>
      <c r="E8" s="15"/>
    </row>
    <row r="9" spans="1:12" s="22" customFormat="1" ht="21" customHeight="1">
      <c r="A9" s="17" t="s">
        <v>7</v>
      </c>
      <c r="B9" s="18">
        <v>728955</v>
      </c>
      <c r="C9" s="18">
        <v>351098</v>
      </c>
      <c r="D9" s="18">
        <v>377857</v>
      </c>
      <c r="E9" s="19"/>
      <c r="F9" s="20"/>
      <c r="G9" s="20"/>
      <c r="H9" s="21"/>
    </row>
    <row r="10" spans="1:12" s="22" customFormat="1" ht="4.5" customHeight="1">
      <c r="A10" s="17"/>
      <c r="B10" s="18"/>
      <c r="C10" s="23"/>
      <c r="D10" s="23"/>
      <c r="E10" s="19"/>
      <c r="F10" s="20"/>
      <c r="G10" s="20"/>
      <c r="H10" s="21"/>
    </row>
    <row r="11" spans="1:12" s="22" customFormat="1" ht="21" customHeight="1">
      <c r="A11" s="24" t="s">
        <v>8</v>
      </c>
      <c r="B11" s="23">
        <v>5563.27</v>
      </c>
      <c r="C11" s="23">
        <v>3168.49</v>
      </c>
      <c r="D11" s="23">
        <v>2394.7800000000002</v>
      </c>
      <c r="E11" s="25"/>
      <c r="F11" s="18"/>
      <c r="G11" s="23"/>
      <c r="H11" s="23"/>
      <c r="I11" s="26"/>
    </row>
    <row r="12" spans="1:12" s="22" customFormat="1" ht="21" customHeight="1">
      <c r="A12" s="2" t="s">
        <v>9</v>
      </c>
      <c r="B12" s="23">
        <v>253154.95</v>
      </c>
      <c r="C12" s="23">
        <v>111259.84</v>
      </c>
      <c r="D12" s="23">
        <v>141895.10999999999</v>
      </c>
      <c r="E12" s="25"/>
      <c r="F12" s="18"/>
      <c r="G12" s="23"/>
      <c r="H12" s="23"/>
      <c r="I12" s="26"/>
    </row>
    <row r="13" spans="1:12" s="22" customFormat="1" ht="21" customHeight="1">
      <c r="A13" s="27" t="s">
        <v>10</v>
      </c>
      <c r="B13" s="23">
        <v>213078.02</v>
      </c>
      <c r="C13" s="23">
        <v>108166.86</v>
      </c>
      <c r="D13" s="23">
        <v>104911.16</v>
      </c>
      <c r="E13" s="25"/>
      <c r="F13" s="18"/>
      <c r="G13" s="23"/>
      <c r="H13" s="23"/>
      <c r="I13" s="26"/>
    </row>
    <row r="14" spans="1:12" s="22" customFormat="1" ht="21" customHeight="1">
      <c r="A14" s="27" t="s">
        <v>11</v>
      </c>
      <c r="B14" s="23">
        <v>144638.75</v>
      </c>
      <c r="C14" s="23">
        <v>75430.559999999998</v>
      </c>
      <c r="D14" s="23">
        <v>69208.19</v>
      </c>
      <c r="E14" s="25"/>
      <c r="F14" s="18"/>
      <c r="G14" s="23"/>
      <c r="H14" s="23"/>
      <c r="I14" s="26"/>
      <c r="J14" s="2"/>
      <c r="K14" s="2"/>
    </row>
    <row r="15" spans="1:12" ht="21" customHeight="1">
      <c r="A15" s="2" t="s">
        <v>12</v>
      </c>
      <c r="B15" s="28">
        <f>SUM(B16:B18)</f>
        <v>60915.639999999992</v>
      </c>
      <c r="C15" s="28">
        <f>SUM(C16:C18)</f>
        <v>29580.17</v>
      </c>
      <c r="D15" s="28">
        <f>SUM(D16:D18)</f>
        <v>31335.469999999998</v>
      </c>
      <c r="E15" s="29"/>
      <c r="F15" s="18"/>
      <c r="G15" s="23"/>
      <c r="H15" s="23"/>
      <c r="I15" s="30"/>
    </row>
    <row r="16" spans="1:12" ht="21" customHeight="1">
      <c r="A16" s="31" t="s">
        <v>13</v>
      </c>
      <c r="B16" s="23">
        <v>51057.88</v>
      </c>
      <c r="C16" s="23">
        <v>22494.01</v>
      </c>
      <c r="D16" s="30">
        <v>28563.87</v>
      </c>
      <c r="E16" s="29"/>
      <c r="F16" s="18"/>
      <c r="G16" s="23"/>
      <c r="H16" s="23"/>
      <c r="I16" s="30"/>
    </row>
    <row r="17" spans="1:11" ht="21" customHeight="1">
      <c r="A17" s="31" t="s">
        <v>14</v>
      </c>
      <c r="B17" s="23">
        <v>9431.6299999999992</v>
      </c>
      <c r="C17" s="23">
        <v>6660.03</v>
      </c>
      <c r="D17" s="32">
        <v>2771.6</v>
      </c>
      <c r="E17" s="33"/>
      <c r="F17" s="18"/>
      <c r="G17" s="23"/>
      <c r="H17" s="23"/>
      <c r="I17" s="30"/>
    </row>
    <row r="18" spans="1:11" ht="21" customHeight="1">
      <c r="A18" s="34" t="s">
        <v>15</v>
      </c>
      <c r="B18" s="23">
        <v>426.13</v>
      </c>
      <c r="C18" s="23">
        <v>426.13</v>
      </c>
      <c r="D18" s="23" t="s">
        <v>16</v>
      </c>
      <c r="E18" s="29"/>
      <c r="F18" s="18"/>
      <c r="G18" s="23"/>
      <c r="H18" s="23"/>
      <c r="I18" s="32"/>
    </row>
    <row r="19" spans="1:11" ht="21" customHeight="1">
      <c r="A19" s="2" t="s">
        <v>17</v>
      </c>
      <c r="B19" s="35">
        <f>SUM(B20:B22)</f>
        <v>51604.38</v>
      </c>
      <c r="C19" s="35">
        <f>SUM(C20:C22)</f>
        <v>23492.080000000002</v>
      </c>
      <c r="D19" s="35">
        <f>SUM(D20:D22)</f>
        <v>28112.309999999998</v>
      </c>
      <c r="E19" s="29"/>
      <c r="F19" s="18"/>
      <c r="G19" s="23"/>
      <c r="H19" s="23"/>
      <c r="I19" s="30"/>
    </row>
    <row r="20" spans="1:11" s="22" customFormat="1" ht="21" customHeight="1">
      <c r="A20" s="34" t="s">
        <v>18</v>
      </c>
      <c r="B20" s="23">
        <v>22986.55</v>
      </c>
      <c r="C20" s="23">
        <v>11371.29</v>
      </c>
      <c r="D20" s="36">
        <v>11615.27</v>
      </c>
      <c r="E20" s="37"/>
      <c r="F20" s="18"/>
      <c r="G20" s="23"/>
      <c r="H20" s="23"/>
      <c r="I20" s="26"/>
    </row>
    <row r="21" spans="1:11" s="22" customFormat="1" ht="21" customHeight="1">
      <c r="A21" s="34" t="s">
        <v>19</v>
      </c>
      <c r="B21" s="23">
        <v>14819.22</v>
      </c>
      <c r="C21" s="23">
        <v>8054.56</v>
      </c>
      <c r="D21" s="36">
        <v>6764.66</v>
      </c>
      <c r="E21" s="25"/>
      <c r="F21" s="18"/>
      <c r="G21" s="23"/>
      <c r="H21" s="23"/>
      <c r="I21" s="26"/>
    </row>
    <row r="22" spans="1:11" s="22" customFormat="1" ht="21" customHeight="1">
      <c r="A22" s="34" t="s">
        <v>20</v>
      </c>
      <c r="B22" s="23">
        <v>13798.61</v>
      </c>
      <c r="C22" s="23">
        <v>4066.23</v>
      </c>
      <c r="D22" s="36">
        <v>9732.3799999999992</v>
      </c>
      <c r="E22" s="38"/>
      <c r="F22" s="18"/>
      <c r="G22" s="23"/>
      <c r="H22" s="23"/>
      <c r="I22" s="26"/>
    </row>
    <row r="23" spans="1:11" s="22" customFormat="1" ht="21" customHeight="1">
      <c r="A23" s="31" t="s">
        <v>21</v>
      </c>
      <c r="B23" s="23" t="s">
        <v>16</v>
      </c>
      <c r="C23" s="23" t="s">
        <v>16</v>
      </c>
      <c r="D23" s="39" t="s">
        <v>16</v>
      </c>
      <c r="E23" s="38"/>
      <c r="F23" s="18"/>
      <c r="G23" s="23"/>
      <c r="H23" s="23"/>
    </row>
    <row r="24" spans="1:11" s="22" customFormat="1" ht="21" customHeight="1">
      <c r="A24" s="31" t="s">
        <v>22</v>
      </c>
      <c r="B24" s="23" t="s">
        <v>16</v>
      </c>
      <c r="C24" s="23" t="s">
        <v>16</v>
      </c>
      <c r="D24" s="40" t="s">
        <v>16</v>
      </c>
      <c r="E24" s="38"/>
      <c r="F24" s="41"/>
      <c r="G24" s="30"/>
      <c r="H24" s="30"/>
      <c r="I24" s="2"/>
      <c r="J24" s="2"/>
      <c r="K24" s="2"/>
    </row>
    <row r="25" spans="1:11" s="22" customFormat="1" ht="2.25" customHeight="1">
      <c r="A25" s="31"/>
      <c r="B25" s="42"/>
      <c r="C25" s="43"/>
      <c r="D25" s="44"/>
      <c r="E25" s="38"/>
      <c r="F25" s="32"/>
      <c r="G25" s="32"/>
      <c r="H25" s="32"/>
      <c r="I25" s="2"/>
      <c r="J25" s="2"/>
      <c r="K25" s="2"/>
    </row>
    <row r="26" spans="1:11" ht="19.5" customHeight="1">
      <c r="A26" s="2"/>
      <c r="B26" s="45"/>
      <c r="C26" s="6" t="s">
        <v>23</v>
      </c>
      <c r="D26" s="45"/>
      <c r="E26" s="46"/>
      <c r="F26" s="30"/>
      <c r="G26" s="30"/>
      <c r="H26" s="30"/>
    </row>
    <row r="27" spans="1:11" ht="5.25" customHeight="1">
      <c r="A27" s="2"/>
      <c r="B27" s="45"/>
      <c r="C27" s="47"/>
      <c r="D27" s="45"/>
      <c r="E27" s="46"/>
      <c r="F27" s="30"/>
      <c r="G27" s="30"/>
      <c r="H27" s="26"/>
    </row>
    <row r="28" spans="1:11" ht="21" customHeight="1">
      <c r="A28" s="10" t="s">
        <v>7</v>
      </c>
      <c r="B28" s="48">
        <f>SUM(B30:B34,B38)</f>
        <v>100.0000013718268</v>
      </c>
      <c r="C28" s="48">
        <f>SUM(C30:C34,C38)</f>
        <v>99.999999999999986</v>
      </c>
      <c r="D28" s="48">
        <f>SUM(D30:D34,D38)</f>
        <v>100.00000529300767</v>
      </c>
      <c r="E28" s="46"/>
      <c r="F28" s="30"/>
      <c r="G28" s="26"/>
      <c r="H28" s="26"/>
    </row>
    <row r="29" spans="1:11" ht="3.75" customHeight="1">
      <c r="A29" s="10"/>
      <c r="B29" s="48"/>
      <c r="C29" s="48"/>
      <c r="D29" s="48"/>
      <c r="E29" s="46"/>
      <c r="F29" s="30"/>
      <c r="G29" s="26"/>
      <c r="H29" s="26"/>
    </row>
    <row r="30" spans="1:11" ht="21" customHeight="1">
      <c r="A30" s="24" t="s">
        <v>8</v>
      </c>
      <c r="B30" s="49">
        <f>B11/$B$9*100</f>
        <v>0.76318428435225771</v>
      </c>
      <c r="C30" s="50">
        <f>C11/$C$9*100</f>
        <v>0.90245173712182913</v>
      </c>
      <c r="D30" s="51">
        <f>D11/$D$9*100</f>
        <v>0.63377944566330657</v>
      </c>
      <c r="F30" s="3"/>
    </row>
    <row r="31" spans="1:11" ht="21" customHeight="1">
      <c r="A31" s="2" t="s">
        <v>9</v>
      </c>
      <c r="B31" s="49">
        <f>B12/$B$9*100</f>
        <v>34.728474322832</v>
      </c>
      <c r="C31" s="50">
        <f>C12/$C$9*100</f>
        <v>31.689112441540541</v>
      </c>
      <c r="D31" s="51">
        <f>D12/$D$9*100</f>
        <v>37.552595293986876</v>
      </c>
      <c r="E31" s="46"/>
      <c r="F31" s="46"/>
      <c r="G31" s="52"/>
    </row>
    <row r="32" spans="1:11" ht="21" customHeight="1">
      <c r="A32" s="27" t="s">
        <v>10</v>
      </c>
      <c r="B32" s="49">
        <f>B13/$B$9*100</f>
        <v>29.230613686715913</v>
      </c>
      <c r="C32" s="50">
        <f>C13/$C$9*100</f>
        <v>30.808167520179552</v>
      </c>
      <c r="D32" s="51">
        <f>D13/$D$9*100</f>
        <v>27.764778739046779</v>
      </c>
      <c r="F32" s="3"/>
    </row>
    <row r="33" spans="1:6" ht="21" customHeight="1">
      <c r="A33" s="27" t="s">
        <v>11</v>
      </c>
      <c r="B33" s="49">
        <f>B14/$B$9*100</f>
        <v>19.841931257759395</v>
      </c>
      <c r="C33" s="50">
        <f>C14/$C$9*100</f>
        <v>21.484189599485042</v>
      </c>
      <c r="D33" s="51">
        <f>D14/$D$9*100</f>
        <v>18.315974032504361</v>
      </c>
      <c r="E33" s="49"/>
      <c r="F33" s="3"/>
    </row>
    <row r="34" spans="1:6" ht="21" customHeight="1">
      <c r="A34" s="2" t="s">
        <v>12</v>
      </c>
      <c r="B34" s="49">
        <f>SUM(B35:B37)</f>
        <v>8.3565707073824864</v>
      </c>
      <c r="C34" s="49">
        <f>SUM(C35:C37)</f>
        <v>8.4250465681946345</v>
      </c>
      <c r="D34" s="49">
        <f>SUM(D35:D37)</f>
        <v>8.2929441561225534</v>
      </c>
      <c r="F34" s="3"/>
    </row>
    <row r="35" spans="1:6" ht="21" customHeight="1">
      <c r="A35" s="31" t="s">
        <v>13</v>
      </c>
      <c r="B35" s="49">
        <f>B16/$B$9*100</f>
        <v>7.0042567785391423</v>
      </c>
      <c r="C35" s="51">
        <f>C16/$C$9*100</f>
        <v>6.4067610752553419</v>
      </c>
      <c r="D35" s="51">
        <f>D16/$D$9*100</f>
        <v>7.5594391529070517</v>
      </c>
      <c r="F35" s="3"/>
    </row>
    <row r="36" spans="1:6" ht="21" customHeight="1">
      <c r="A36" s="31" t="s">
        <v>14</v>
      </c>
      <c r="B36" s="49">
        <f>B17/$B$9*100</f>
        <v>1.2938562737068817</v>
      </c>
      <c r="C36" s="51">
        <f>C17/$C$9*100</f>
        <v>1.8969148215028282</v>
      </c>
      <c r="D36" s="51">
        <f>D17/$D$9*100</f>
        <v>0.73350500321550216</v>
      </c>
      <c r="E36" s="49"/>
      <c r="F36" s="3"/>
    </row>
    <row r="37" spans="1:6" ht="21" customHeight="1">
      <c r="A37" s="34" t="s">
        <v>15</v>
      </c>
      <c r="B37" s="49">
        <f>B18/$B$9*100</f>
        <v>5.8457655136462471E-2</v>
      </c>
      <c r="C37" s="51">
        <f>C18/$C$9*100</f>
        <v>0.12137067143646503</v>
      </c>
      <c r="D37" s="51" t="s">
        <v>24</v>
      </c>
      <c r="E37" s="49"/>
      <c r="F37" s="3"/>
    </row>
    <row r="38" spans="1:6" ht="21" customHeight="1">
      <c r="A38" s="2" t="s">
        <v>17</v>
      </c>
      <c r="B38" s="49">
        <f>SUM(B39:B41)</f>
        <v>7.0792271127847393</v>
      </c>
      <c r="C38" s="49">
        <f>SUM(C39:C41)</f>
        <v>6.6910321334784024</v>
      </c>
      <c r="D38" s="49">
        <f>SUM(D39:D41)</f>
        <v>7.4399336256837909</v>
      </c>
      <c r="F38" s="49"/>
    </row>
    <row r="39" spans="1:6" ht="21" customHeight="1">
      <c r="A39" s="34" t="s">
        <v>18</v>
      </c>
      <c r="B39" s="49">
        <f>B20/$B$9*100</f>
        <v>3.1533565172061371</v>
      </c>
      <c r="C39" s="51">
        <f>C20/$C$9*100</f>
        <v>3.2387794860694168</v>
      </c>
      <c r="D39" s="51">
        <f>D20/$D$9*100</f>
        <v>3.0739856612422161</v>
      </c>
      <c r="E39" s="49"/>
      <c r="F39" s="49"/>
    </row>
    <row r="40" spans="1:6" ht="24.75" customHeight="1">
      <c r="A40" s="34" t="s">
        <v>19</v>
      </c>
      <c r="B40" s="49">
        <f>B21/$B$9*100</f>
        <v>2.032940304957096</v>
      </c>
      <c r="C40" s="51">
        <f>C21/$C$9*100</f>
        <v>2.2941059191450819</v>
      </c>
      <c r="D40" s="51">
        <f>D21/$D$9*100</f>
        <v>1.7902698639961678</v>
      </c>
      <c r="E40" s="49"/>
      <c r="F40" s="49"/>
    </row>
    <row r="41" spans="1:6" ht="21" customHeight="1">
      <c r="A41" s="34" t="s">
        <v>20</v>
      </c>
      <c r="B41" s="49">
        <f>B22/$B$9*100</f>
        <v>1.8929302906215064</v>
      </c>
      <c r="C41" s="51">
        <f>C22/$C$9*100</f>
        <v>1.1581467282639035</v>
      </c>
      <c r="D41" s="51">
        <f>D22/$D$9*100</f>
        <v>2.5756781004454066</v>
      </c>
      <c r="F41" s="49"/>
    </row>
    <row r="42" spans="1:6" ht="21" customHeight="1">
      <c r="A42" s="31" t="s">
        <v>21</v>
      </c>
      <c r="B42" s="51" t="s">
        <v>24</v>
      </c>
      <c r="C42" s="51" t="s">
        <v>24</v>
      </c>
      <c r="D42" s="51" t="s">
        <v>24</v>
      </c>
      <c r="F42" s="3"/>
    </row>
    <row r="43" spans="1:6" ht="21" customHeight="1">
      <c r="A43" s="53" t="s">
        <v>22</v>
      </c>
      <c r="B43" s="54" t="s">
        <v>24</v>
      </c>
      <c r="C43" s="54" t="s">
        <v>24</v>
      </c>
      <c r="D43" s="54" t="s">
        <v>24</v>
      </c>
    </row>
    <row r="44" spans="1:6" ht="26.25" customHeight="1">
      <c r="A44" s="2"/>
      <c r="B44" s="3"/>
      <c r="C44" s="3"/>
      <c r="D44" s="3"/>
    </row>
  </sheetData>
  <pageMargins left="1.1811023622047245" right="0.78740157480314965" top="0.74803149606299213" bottom="0.59055118110236227" header="0.31496062992125984" footer="0.31496062992125984"/>
  <pageSetup paperSize="9" orientation="portrait" horizontalDpi="0" verticalDpi="0" r:id="rId1"/>
  <headerFooter>
    <oddHeader>&amp;R&amp;"TH SarabunPSK,ธรรมดา"&amp;17 15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58q3t2</vt:lpstr>
      <vt:lpstr>'58q3t2'!Print_Area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2016-02-03T07:47:48Z</dcterms:created>
  <dcterms:modified xsi:type="dcterms:W3CDTF">2016-02-03T07:48:04Z</dcterms:modified>
</cp:coreProperties>
</file>