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รายงานสถิติจังหวัด_58\บทที่ 16 สถิติการคลัง\"/>
    </mc:Choice>
  </mc:AlternateContent>
  <bookViews>
    <workbookView xWindow="0" yWindow="0" windowWidth="16392" windowHeight="5832"/>
  </bookViews>
  <sheets>
    <sheet name="T-16.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11" i="1" s="1"/>
  <c r="F12" i="1"/>
  <c r="G12" i="1"/>
  <c r="G11" i="1" s="1"/>
  <c r="H12" i="1"/>
  <c r="I12" i="1"/>
  <c r="I11" i="1" s="1"/>
  <c r="J12" i="1"/>
  <c r="K12" i="1"/>
  <c r="K11" i="1" s="1"/>
  <c r="L12" i="1"/>
  <c r="M12" i="1"/>
  <c r="M11" i="1" s="1"/>
  <c r="E17" i="1"/>
  <c r="F17" i="1"/>
  <c r="F11" i="1" s="1"/>
  <c r="G17" i="1"/>
  <c r="H17" i="1"/>
  <c r="H11" i="1" s="1"/>
  <c r="I17" i="1"/>
  <c r="J17" i="1"/>
  <c r="J11" i="1" s="1"/>
  <c r="K17" i="1"/>
  <c r="L17" i="1"/>
  <c r="L11" i="1" s="1"/>
  <c r="M17" i="1"/>
  <c r="E23" i="1"/>
  <c r="F23" i="1"/>
  <c r="G23" i="1"/>
  <c r="H23" i="1"/>
  <c r="I23" i="1"/>
  <c r="J23" i="1"/>
  <c r="K23" i="1"/>
  <c r="L23" i="1"/>
  <c r="M23" i="1"/>
  <c r="E37" i="1"/>
  <c r="F37" i="1"/>
  <c r="G37" i="1"/>
  <c r="I37" i="1"/>
  <c r="J37" i="1"/>
  <c r="K37" i="1"/>
  <c r="L37" i="1"/>
  <c r="M37" i="1"/>
  <c r="E43" i="1"/>
  <c r="F43" i="1"/>
  <c r="G43" i="1"/>
  <c r="H43" i="1"/>
  <c r="I43" i="1"/>
  <c r="J43" i="1"/>
  <c r="K43" i="1"/>
  <c r="L43" i="1"/>
  <c r="M43" i="1"/>
  <c r="E49" i="1"/>
  <c r="F49" i="1"/>
  <c r="G49" i="1"/>
  <c r="H49" i="1"/>
  <c r="I49" i="1"/>
  <c r="J49" i="1"/>
  <c r="K49" i="1"/>
  <c r="L49" i="1"/>
  <c r="M49" i="1"/>
</calcChain>
</file>

<file path=xl/sharedStrings.xml><?xml version="1.0" encoding="utf-8"?>
<sst xmlns="http://schemas.openxmlformats.org/spreadsheetml/2006/main" count="160" uniqueCount="103">
  <si>
    <t xml:space="preserve">:  Nong Bua Lam Phu  Provincial Local Office </t>
  </si>
  <si>
    <t xml:space="preserve">Source  </t>
  </si>
  <si>
    <t>:  สำนักงานท้องถิ่นจังหวัดหนองบัวลำภู</t>
  </si>
  <si>
    <t>ที่มา</t>
  </si>
  <si>
    <t>Na Lao Subdistrict Municipality</t>
  </si>
  <si>
    <t>เทศบาลตำบลนาเหล่า</t>
  </si>
  <si>
    <t xml:space="preserve">Na Wang </t>
  </si>
  <si>
    <t>นาวัง</t>
  </si>
  <si>
    <t xml:space="preserve">        Bun Than Subdistrict Municipality                      </t>
  </si>
  <si>
    <t>เทศบาลตำบลบุญทัน</t>
  </si>
  <si>
    <t xml:space="preserve">Na Dan SubdistrictMunicipality         </t>
  </si>
  <si>
    <t>เทศบาลตำบลนาด่าน</t>
  </si>
  <si>
    <t>Na Di Subdistrict Municipality</t>
  </si>
  <si>
    <t>-</t>
  </si>
  <si>
    <t>เทศบาลตำบลนาดี</t>
  </si>
  <si>
    <t>Suwankhuha Subdistrict Municipality</t>
  </si>
  <si>
    <t>เทศบาลตำบลสุวรรณคูหา</t>
  </si>
  <si>
    <t>Ban Khok Subdistrict Municipality</t>
  </si>
  <si>
    <t>เทศบาลตำบลบ้านโคก</t>
  </si>
  <si>
    <t xml:space="preserve">Suwankhuha </t>
  </si>
  <si>
    <t>สุวรรณคูหา</t>
  </si>
  <si>
    <t xml:space="preserve">        Nong Kae Subdistrict  Municipality</t>
  </si>
  <si>
    <t xml:space="preserve">        เทศบาลตำบลหนองแก</t>
  </si>
  <si>
    <t>Yang Lo  Subdistrict Municipality</t>
  </si>
  <si>
    <t>เทศบาลตำบลยางหล่อ</t>
  </si>
  <si>
    <t xml:space="preserve">        Non Sa-At  Subdistrict Municipality             </t>
  </si>
  <si>
    <t>เทศบาลตำบลโนนสะอาด</t>
  </si>
  <si>
    <t>Non sung Plueai Subdistrict Municipality</t>
  </si>
  <si>
    <t>เทศบาลตำบลโนนสูงเปลือย</t>
  </si>
  <si>
    <t>Chom Thong Subdistrict Municipality</t>
  </si>
  <si>
    <t>เทศบาลตำบลจอมทอง</t>
  </si>
  <si>
    <t xml:space="preserve">Si Bun Ruang </t>
  </si>
  <si>
    <t>ศรีบุญเรือง</t>
  </si>
  <si>
    <t>expenditure</t>
  </si>
  <si>
    <t>investment</t>
  </si>
  <si>
    <t>Expenditure</t>
  </si>
  <si>
    <t>utilities</t>
  </si>
  <si>
    <t>Fees and fine</t>
  </si>
  <si>
    <t>duties</t>
  </si>
  <si>
    <t>Central</t>
  </si>
  <si>
    <t xml:space="preserve">Expenditure  of </t>
  </si>
  <si>
    <t>Permanent</t>
  </si>
  <si>
    <t>Subsidies</t>
  </si>
  <si>
    <t>Miscellaneous</t>
  </si>
  <si>
    <t>Public</t>
  </si>
  <si>
    <t>Property</t>
  </si>
  <si>
    <t>ค่าปรับ</t>
  </si>
  <si>
    <t>Taxes and</t>
  </si>
  <si>
    <t>งบกลาง</t>
  </si>
  <si>
    <t>เพื่อการลงทุน</t>
  </si>
  <si>
    <t>รายจ่ายประจำ</t>
  </si>
  <si>
    <t>เงินอุดหนุน</t>
  </si>
  <si>
    <t>เบ็ดเตล็ด</t>
  </si>
  <si>
    <t>สาธารณูปโภค</t>
  </si>
  <si>
    <t>ทรัพย์สิน</t>
  </si>
  <si>
    <t>ค่าธรรมเนียม</t>
  </si>
  <si>
    <t>ภาษีอากร</t>
  </si>
  <si>
    <t>รายจ่าย</t>
  </si>
  <si>
    <t>Revenue</t>
  </si>
  <si>
    <t>District/municipality</t>
  </si>
  <si>
    <t xml:space="preserve">รายได้ </t>
  </si>
  <si>
    <t>อำเภอ/เทศบาล</t>
  </si>
  <si>
    <t>( บาท  Baht )</t>
  </si>
  <si>
    <t>Actual Revenue and Expenditure of Municipality by Type, District and Municipality: Fiscal Year 2014 (Contd.)</t>
  </si>
  <si>
    <t xml:space="preserve">TABLE </t>
  </si>
  <si>
    <t>รายรับ และรายจ่ายจริงของเทศบาล จำแนกตามประเภท เป็นรายอำเภอ และเทศบาล ปีงบประมาณ 2557 (ต่อ)</t>
  </si>
  <si>
    <t xml:space="preserve">ตาราง   </t>
  </si>
  <si>
    <t xml:space="preserve">        Ban Kho Subdistrict Municipality     </t>
  </si>
  <si>
    <t xml:space="preserve">        เทศบาลตำบลบ้านค้อ</t>
  </si>
  <si>
    <t xml:space="preserve">        Nong Ruea Subdistrict Municipality               </t>
  </si>
  <si>
    <t>เทศบาลตำบลหนองเรือ</t>
  </si>
  <si>
    <t>Non sang Subdistrict Municipality</t>
  </si>
  <si>
    <t>เทศบาลตำบลโนนสัง</t>
  </si>
  <si>
    <t>Kut Du Subdistrict Municipality</t>
  </si>
  <si>
    <t>เทศบาลตำบลกุดดู่</t>
  </si>
  <si>
    <t xml:space="preserve">Non Sang </t>
  </si>
  <si>
    <t>โนนสัง</t>
  </si>
  <si>
    <t xml:space="preserve">Kao Kloi SubdistrictMunicipality         </t>
  </si>
  <si>
    <t>เทศบาลตำบลเก่ากลอย</t>
  </si>
  <si>
    <t xml:space="preserve">Fang Daeng Subdistrict Municipality         </t>
  </si>
  <si>
    <t>เทศบาลตำบลฝั่งแดง</t>
  </si>
  <si>
    <t xml:space="preserve">Kut Din Chi Subdistrict Municipality    </t>
  </si>
  <si>
    <t>เทศบาลตำบลนาหนองทุ่ม</t>
  </si>
  <si>
    <t>Na Klang Subdistrict Municipality</t>
  </si>
  <si>
    <t>เทศบาลตำบลนากลาง</t>
  </si>
  <si>
    <t>Kut din Chi Subdistrict Municipality</t>
  </si>
  <si>
    <t>เทศบาลตำบลกุดดินจี่</t>
  </si>
  <si>
    <t>Na Klang</t>
  </si>
  <si>
    <t>นากลาง</t>
  </si>
  <si>
    <t>Hua Na Subdistrict Municipality</t>
  </si>
  <si>
    <t>เทศบาลตำบลหัวนา</t>
  </si>
  <si>
    <t>Na Mafuang Subdistrict Municipality</t>
  </si>
  <si>
    <t>เทศบาลตำบลนามะเฟือง</t>
  </si>
  <si>
    <t>Na Kham Hai Subdistrict Municipality</t>
  </si>
  <si>
    <t>เทศบาลตำบลนาคำไฮ</t>
  </si>
  <si>
    <t>Nong Bua Lam Phu Town Municipality</t>
  </si>
  <si>
    <t>เทศบาลเมืองหนองบัวลำภู</t>
  </si>
  <si>
    <t xml:space="preserve">Muang Nong Bua Lam Phu </t>
  </si>
  <si>
    <t>เมืองหนองบัวลำภู</t>
  </si>
  <si>
    <t>Total</t>
  </si>
  <si>
    <t>รวมยอด</t>
  </si>
  <si>
    <t xml:space="preserve">Actual Revenue and Expenditure of Municipality by Type, District and Municipality: Fiscal Year 2014 </t>
  </si>
  <si>
    <t>รายรับ และรายจ่ายจริงของเทศบาล จำแนกตามประเภท เป็นรายอำเภอ และเทศบาล ปีงบประมาณ 2557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</si>
</sst>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7" x14ac:knownFonts="1">
    <font>
      <sz val="14"/>
      <name val="Cordia New"/>
      <charset val="222"/>
    </font>
    <font>
      <sz val="10"/>
      <name val="TH SarabunPSK"/>
      <family val="2"/>
    </font>
    <font>
      <sz val="12"/>
      <name val="TH SarabunPSK"/>
      <family val="2"/>
    </font>
    <font>
      <b/>
      <sz val="10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Border="1" applyAlignme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/>
    <xf numFmtId="0" fontId="1" fillId="0" borderId="1" xfId="0" applyFont="1" applyBorder="1"/>
    <xf numFmtId="3" fontId="1" fillId="0" borderId="2" xfId="0" applyNumberFormat="1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 applyAlignment="1">
      <alignment horizontal="left" indent="2"/>
    </xf>
    <xf numFmtId="3" fontId="1" fillId="0" borderId="6" xfId="0" applyNumberFormat="1" applyFont="1" applyBorder="1" applyAlignment="1">
      <alignment horizontal="right" indent="1"/>
    </xf>
    <xf numFmtId="0" fontId="1" fillId="0" borderId="7" xfId="0" applyFont="1" applyBorder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0" xfId="0" applyFont="1" applyBorder="1" applyAlignment="1">
      <alignment horizontal="left" indent="2"/>
    </xf>
    <xf numFmtId="0" fontId="3" fillId="0" borderId="0" xfId="0" applyFont="1" applyAlignment="1"/>
    <xf numFmtId="3" fontId="3" fillId="0" borderId="6" xfId="0" applyNumberFormat="1" applyFont="1" applyBorder="1" applyAlignment="1">
      <alignment horizontal="right" indent="1"/>
    </xf>
    <xf numFmtId="0" fontId="3" fillId="0" borderId="7" xfId="0" applyFont="1" applyBorder="1"/>
    <xf numFmtId="0" fontId="3" fillId="0" borderId="0" xfId="0" applyFont="1" applyBorder="1"/>
    <xf numFmtId="4" fontId="1" fillId="0" borderId="0" xfId="0" applyNumberFormat="1" applyFont="1" applyBorder="1"/>
    <xf numFmtId="4" fontId="1" fillId="0" borderId="0" xfId="0" applyNumberFormat="1" applyFont="1" applyAlignment="1">
      <alignment vertical="center"/>
    </xf>
    <xf numFmtId="4" fontId="1" fillId="0" borderId="0" xfId="0" applyNumberFormat="1" applyFont="1"/>
    <xf numFmtId="0" fontId="1" fillId="0" borderId="0" xfId="0" applyFont="1" applyAlignment="1">
      <alignment horizontal="left" indent="2"/>
    </xf>
    <xf numFmtId="0" fontId="3" fillId="0" borderId="0" xfId="0" applyFont="1"/>
    <xf numFmtId="4" fontId="1" fillId="0" borderId="0" xfId="0" applyNumberFormat="1" applyFont="1" applyBorder="1" applyAlignment="1"/>
    <xf numFmtId="4" fontId="1" fillId="0" borderId="0" xfId="0" applyNumberFormat="1" applyFont="1" applyAlignment="1">
      <alignment horizontal="left" vertical="center"/>
    </xf>
    <xf numFmtId="3" fontId="1" fillId="0" borderId="6" xfId="0" quotePrefix="1" applyNumberFormat="1" applyFont="1" applyBorder="1" applyAlignment="1">
      <alignment horizontal="right" indent="1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0" xfId="0" applyFont="1" applyAlignment="1">
      <alignment horizontal="right"/>
    </xf>
    <xf numFmtId="0" fontId="4" fillId="0" borderId="0" xfId="0" applyFont="1" applyBorder="1"/>
    <xf numFmtId="0" fontId="5" fillId="0" borderId="0" xfId="0" applyFont="1" applyAlignment="1">
      <alignment horizontal="right"/>
    </xf>
    <xf numFmtId="0" fontId="4" fillId="0" borderId="0" xfId="0" applyFont="1" applyBorder="1" applyAlignment="1">
      <alignment horizontal="left"/>
    </xf>
    <xf numFmtId="187" fontId="4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4" fontId="3" fillId="0" borderId="0" xfId="0" applyNumberFormat="1" applyFont="1"/>
    <xf numFmtId="4" fontId="6" fillId="0" borderId="0" xfId="0" applyNumberFormat="1" applyFont="1" applyAlignment="1">
      <alignment vertical="center"/>
    </xf>
    <xf numFmtId="3" fontId="6" fillId="0" borderId="6" xfId="0" applyNumberFormat="1" applyFont="1" applyBorder="1" applyAlignment="1">
      <alignment horizontal="right" indent="1"/>
    </xf>
    <xf numFmtId="4" fontId="6" fillId="0" borderId="0" xfId="0" applyNumberFormat="1" applyFont="1"/>
    <xf numFmtId="4" fontId="6" fillId="0" borderId="0" xfId="0" applyNumberFormat="1" applyFont="1" applyBorder="1" applyAlignment="1"/>
    <xf numFmtId="0" fontId="1" fillId="0" borderId="7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54"/>
  <sheetViews>
    <sheetView tabSelected="1" zoomScale="88" zoomScaleNormal="88" workbookViewId="0">
      <selection activeCell="I57" sqref="I57"/>
    </sheetView>
  </sheetViews>
  <sheetFormatPr defaultColWidth="9.125" defaultRowHeight="19.95" customHeight="1" x14ac:dyDescent="0.45"/>
  <cols>
    <col min="1" max="1" width="6.625" style="1" customWidth="1"/>
    <col min="2" max="2" width="4.875" style="1" customWidth="1"/>
    <col min="3" max="3" width="5.375" style="1" customWidth="1"/>
    <col min="4" max="4" width="2" style="1" customWidth="1"/>
    <col min="5" max="5" width="10.75" style="1" customWidth="1"/>
    <col min="6" max="6" width="10.125" style="1" customWidth="1"/>
    <col min="7" max="7" width="10.25" style="1" customWidth="1"/>
    <col min="8" max="8" width="9.625" style="1" customWidth="1"/>
    <col min="9" max="9" width="10.375" style="1" customWidth="1"/>
    <col min="10" max="12" width="10.75" style="1" customWidth="1"/>
    <col min="13" max="13" width="9.875" style="1" customWidth="1"/>
    <col min="14" max="14" width="29.5" style="1" customWidth="1"/>
    <col min="15" max="15" width="8.75" style="1" customWidth="1"/>
    <col min="16" max="16384" width="9.125" style="1"/>
  </cols>
  <sheetData>
    <row r="1" spans="1:14" s="55" customFormat="1" ht="19.95" customHeight="1" x14ac:dyDescent="0.6">
      <c r="A1" s="56" t="s">
        <v>66</v>
      </c>
      <c r="B1" s="54">
        <v>16.2</v>
      </c>
      <c r="C1" s="56" t="s">
        <v>102</v>
      </c>
    </row>
    <row r="2" spans="1:14" s="51" customFormat="1" ht="19.95" customHeight="1" x14ac:dyDescent="0.6">
      <c r="A2" s="53" t="s">
        <v>64</v>
      </c>
      <c r="B2" s="54">
        <v>16.2</v>
      </c>
      <c r="C2" s="53" t="s">
        <v>101</v>
      </c>
      <c r="N2" s="52"/>
    </row>
    <row r="3" spans="1:14" ht="15.6" customHeight="1" x14ac:dyDescent="0.45">
      <c r="C3" s="68"/>
      <c r="N3" s="50" t="s">
        <v>62</v>
      </c>
    </row>
    <row r="4" spans="1:14" ht="19.95" customHeight="1" x14ac:dyDescent="0.45">
      <c r="A4" s="49" t="s">
        <v>61</v>
      </c>
      <c r="B4" s="49"/>
      <c r="C4" s="49"/>
      <c r="D4" s="48"/>
      <c r="E4" s="45" t="s">
        <v>60</v>
      </c>
      <c r="F4" s="49"/>
      <c r="G4" s="49"/>
      <c r="H4" s="49"/>
      <c r="I4" s="49"/>
      <c r="J4" s="48"/>
      <c r="K4" s="47" t="s">
        <v>57</v>
      </c>
      <c r="L4" s="46"/>
      <c r="M4" s="46"/>
      <c r="N4" s="45" t="s">
        <v>59</v>
      </c>
    </row>
    <row r="5" spans="1:14" ht="19.95" customHeight="1" x14ac:dyDescent="0.45">
      <c r="A5" s="42"/>
      <c r="B5" s="42"/>
      <c r="C5" s="42"/>
      <c r="D5" s="41"/>
      <c r="E5" s="33" t="s">
        <v>58</v>
      </c>
      <c r="F5" s="37"/>
      <c r="G5" s="37"/>
      <c r="H5" s="37"/>
      <c r="I5" s="37"/>
      <c r="J5" s="36"/>
      <c r="K5" s="44" t="s">
        <v>35</v>
      </c>
      <c r="L5" s="43"/>
      <c r="M5" s="43"/>
      <c r="N5" s="38"/>
    </row>
    <row r="6" spans="1:14" ht="19.95" customHeight="1" x14ac:dyDescent="0.45">
      <c r="A6" s="42"/>
      <c r="B6" s="42"/>
      <c r="C6" s="42"/>
      <c r="D6" s="41"/>
      <c r="E6" s="40"/>
      <c r="F6" s="40"/>
      <c r="G6" s="40"/>
      <c r="H6" s="40"/>
      <c r="I6" s="40"/>
      <c r="K6" s="39"/>
      <c r="L6" s="39" t="s">
        <v>57</v>
      </c>
      <c r="M6" s="39" t="s">
        <v>57</v>
      </c>
      <c r="N6" s="38"/>
    </row>
    <row r="7" spans="1:14" ht="19.95" customHeight="1" x14ac:dyDescent="0.45">
      <c r="A7" s="42"/>
      <c r="B7" s="42"/>
      <c r="C7" s="42"/>
      <c r="D7" s="41"/>
      <c r="E7" s="40" t="s">
        <v>56</v>
      </c>
      <c r="F7" s="40" t="s">
        <v>55</v>
      </c>
      <c r="G7" s="40" t="s">
        <v>54</v>
      </c>
      <c r="H7" s="40" t="s">
        <v>53</v>
      </c>
      <c r="I7" s="40" t="s">
        <v>52</v>
      </c>
      <c r="J7" s="39" t="s">
        <v>51</v>
      </c>
      <c r="K7" s="39" t="s">
        <v>50</v>
      </c>
      <c r="L7" s="39" t="s">
        <v>49</v>
      </c>
      <c r="M7" s="39" t="s">
        <v>48</v>
      </c>
      <c r="N7" s="38"/>
    </row>
    <row r="8" spans="1:14" ht="19.95" customHeight="1" x14ac:dyDescent="0.45">
      <c r="A8" s="42"/>
      <c r="B8" s="42"/>
      <c r="C8" s="42"/>
      <c r="D8" s="41"/>
      <c r="E8" s="40" t="s">
        <v>47</v>
      </c>
      <c r="F8" s="40" t="s">
        <v>46</v>
      </c>
      <c r="G8" s="40" t="s">
        <v>45</v>
      </c>
      <c r="H8" s="40" t="s">
        <v>44</v>
      </c>
      <c r="I8" s="40" t="s">
        <v>43</v>
      </c>
      <c r="J8" s="40" t="s">
        <v>42</v>
      </c>
      <c r="K8" s="39" t="s">
        <v>41</v>
      </c>
      <c r="L8" s="39" t="s">
        <v>40</v>
      </c>
      <c r="M8" s="39" t="s">
        <v>39</v>
      </c>
      <c r="N8" s="38"/>
    </row>
    <row r="9" spans="1:14" ht="19.95" customHeight="1" x14ac:dyDescent="0.45">
      <c r="A9" s="37"/>
      <c r="B9" s="37"/>
      <c r="C9" s="37"/>
      <c r="D9" s="36"/>
      <c r="E9" s="35" t="s">
        <v>38</v>
      </c>
      <c r="F9" s="35" t="s">
        <v>37</v>
      </c>
      <c r="G9" s="35"/>
      <c r="H9" s="35" t="s">
        <v>36</v>
      </c>
      <c r="I9" s="35"/>
      <c r="J9" s="35"/>
      <c r="K9" s="34" t="s">
        <v>35</v>
      </c>
      <c r="L9" s="34" t="s">
        <v>34</v>
      </c>
      <c r="M9" s="34" t="s">
        <v>33</v>
      </c>
      <c r="N9" s="33"/>
    </row>
    <row r="10" spans="1:14" ht="3.6" customHeight="1" x14ac:dyDescent="0.45">
      <c r="A10" s="63"/>
      <c r="B10" s="63"/>
      <c r="C10" s="63"/>
      <c r="D10" s="67"/>
      <c r="E10" s="66"/>
      <c r="F10" s="66"/>
      <c r="G10" s="66"/>
      <c r="H10" s="66"/>
      <c r="I10" s="66"/>
      <c r="J10" s="66"/>
      <c r="K10" s="66"/>
      <c r="L10" s="66"/>
      <c r="M10" s="66"/>
      <c r="N10" s="63"/>
    </row>
    <row r="11" spans="1:14" s="29" customFormat="1" ht="18" customHeight="1" x14ac:dyDescent="0.45">
      <c r="A11" s="65" t="s">
        <v>100</v>
      </c>
      <c r="B11" s="65"/>
      <c r="C11" s="65"/>
      <c r="D11" s="64"/>
      <c r="E11" s="22">
        <f>SUM(E12,E17,E23,E37,E43,E49)</f>
        <v>642544785.96000004</v>
      </c>
      <c r="F11" s="22">
        <f>SUM(F12,F17,F23,F37,F43,F49)</f>
        <v>8467290.4399999995</v>
      </c>
      <c r="G11" s="22">
        <f>SUM(G12,G17,G23,G37,G43,G49)</f>
        <v>19349831.720000003</v>
      </c>
      <c r="H11" s="22">
        <f>SUM(H12,H17,H23,H37,H43,H49)</f>
        <v>4064769.66</v>
      </c>
      <c r="I11" s="22">
        <f>SUM(I12,I17,I23,I37,I43,I49)</f>
        <v>21494743.920000002</v>
      </c>
      <c r="J11" s="22">
        <f>SUM(J12,J17,J23,J37,J43,J49)</f>
        <v>461154434.63</v>
      </c>
      <c r="K11" s="22">
        <f>SUM(K12,K17,K23,K37,K43,K49)</f>
        <v>608573156.13</v>
      </c>
      <c r="L11" s="22">
        <f>SUM(L12,L17,L23,L37,L43,L49)</f>
        <v>102583717.32999998</v>
      </c>
      <c r="M11" s="22">
        <f>SUM(M12,M17,M23,M37,M43,M49)</f>
        <v>56298639.260000005</v>
      </c>
      <c r="N11" s="63" t="s">
        <v>99</v>
      </c>
    </row>
    <row r="12" spans="1:14" s="29" customFormat="1" ht="18" customHeight="1" x14ac:dyDescent="0.45">
      <c r="A12" s="24" t="s">
        <v>98</v>
      </c>
      <c r="B12" s="24"/>
      <c r="C12" s="24"/>
      <c r="D12" s="23"/>
      <c r="E12" s="22">
        <f>SUM(E13:E16)</f>
        <v>120502105.15000001</v>
      </c>
      <c r="F12" s="22">
        <f>SUM(F13:F16)</f>
        <v>2864183.5</v>
      </c>
      <c r="G12" s="22">
        <f>SUM(G13:G16)</f>
        <v>10254815.210000001</v>
      </c>
      <c r="H12" s="22">
        <f>SUM(H13:H16)</f>
        <v>353995</v>
      </c>
      <c r="I12" s="22">
        <f>SUM(I13:I16)</f>
        <v>878208.45</v>
      </c>
      <c r="J12" s="22">
        <f>SUM(J13:J16)</f>
        <v>72689653</v>
      </c>
      <c r="K12" s="22">
        <f>SUM(K13:K16)</f>
        <v>161351196.26999998</v>
      </c>
      <c r="L12" s="22">
        <f>SUM(L13:L16)</f>
        <v>23386332.84</v>
      </c>
      <c r="M12" s="22">
        <f>SUM(M13:M16)</f>
        <v>13045984.57</v>
      </c>
      <c r="N12" s="21" t="s">
        <v>97</v>
      </c>
    </row>
    <row r="13" spans="1:14" ht="18" customHeight="1" x14ac:dyDescent="0.45">
      <c r="A13" s="20" t="s">
        <v>96</v>
      </c>
      <c r="B13" s="19"/>
      <c r="C13" s="19"/>
      <c r="D13" s="62"/>
      <c r="E13" s="16">
        <v>81104766.379999995</v>
      </c>
      <c r="F13" s="16">
        <v>2256379.2000000002</v>
      </c>
      <c r="G13" s="16">
        <v>8733517.1799999997</v>
      </c>
      <c r="H13" s="16" t="s">
        <v>13</v>
      </c>
      <c r="I13" s="16">
        <v>487878.45</v>
      </c>
      <c r="J13" s="16">
        <v>41150918</v>
      </c>
      <c r="K13" s="16">
        <v>96507838.469999999</v>
      </c>
      <c r="L13" s="16">
        <v>16707231.109999999</v>
      </c>
      <c r="M13" s="16">
        <v>6287704.8600000003</v>
      </c>
      <c r="N13" s="28" t="s">
        <v>95</v>
      </c>
    </row>
    <row r="14" spans="1:14" ht="18" customHeight="1" x14ac:dyDescent="0.45">
      <c r="A14" s="20" t="s">
        <v>94</v>
      </c>
      <c r="B14" s="19"/>
      <c r="C14" s="19"/>
      <c r="D14" s="62"/>
      <c r="E14" s="16">
        <v>5451689.8399999999</v>
      </c>
      <c r="F14" s="16">
        <v>249267</v>
      </c>
      <c r="G14" s="16">
        <v>406896.34</v>
      </c>
      <c r="H14" s="16">
        <v>353995</v>
      </c>
      <c r="I14" s="16">
        <v>55667</v>
      </c>
      <c r="J14" s="16">
        <v>8857953</v>
      </c>
      <c r="K14" s="16">
        <v>24250303.82</v>
      </c>
      <c r="L14" s="16">
        <v>596205.18000000005</v>
      </c>
      <c r="M14" s="16">
        <v>1637279.58</v>
      </c>
      <c r="N14" s="28" t="s">
        <v>93</v>
      </c>
    </row>
    <row r="15" spans="1:14" ht="18" customHeight="1" x14ac:dyDescent="0.45">
      <c r="A15" s="20" t="s">
        <v>92</v>
      </c>
      <c r="B15" s="19"/>
      <c r="C15" s="19"/>
      <c r="D15" s="62"/>
      <c r="E15" s="16">
        <v>17247138.949999999</v>
      </c>
      <c r="F15" s="16">
        <v>165791.29999999999</v>
      </c>
      <c r="G15" s="16">
        <v>558615.13</v>
      </c>
      <c r="H15" s="16" t="s">
        <v>13</v>
      </c>
      <c r="I15" s="16">
        <v>47466</v>
      </c>
      <c r="J15" s="16">
        <v>11632367</v>
      </c>
      <c r="K15" s="16">
        <v>20004886.170000002</v>
      </c>
      <c r="L15" s="16">
        <v>2062026.55</v>
      </c>
      <c r="M15" s="16">
        <v>2080366.34</v>
      </c>
      <c r="N15" s="28" t="s">
        <v>91</v>
      </c>
    </row>
    <row r="16" spans="1:14" ht="18" customHeight="1" x14ac:dyDescent="0.45">
      <c r="A16" s="20" t="s">
        <v>90</v>
      </c>
      <c r="B16" s="19"/>
      <c r="C16" s="19"/>
      <c r="D16" s="62"/>
      <c r="E16" s="16">
        <v>16698509.98</v>
      </c>
      <c r="F16" s="16">
        <v>192746</v>
      </c>
      <c r="G16" s="16">
        <v>555786.56000000006</v>
      </c>
      <c r="H16" s="16" t="s">
        <v>13</v>
      </c>
      <c r="I16" s="16">
        <v>287197</v>
      </c>
      <c r="J16" s="16">
        <v>11048415</v>
      </c>
      <c r="K16" s="16">
        <v>20588167.809999999</v>
      </c>
      <c r="L16" s="16">
        <v>4020870</v>
      </c>
      <c r="M16" s="16">
        <v>3040633.79</v>
      </c>
      <c r="N16" s="28" t="s">
        <v>89</v>
      </c>
    </row>
    <row r="17" spans="1:16" s="29" customFormat="1" ht="18" customHeight="1" x14ac:dyDescent="0.45">
      <c r="A17" s="24" t="s">
        <v>88</v>
      </c>
      <c r="B17" s="24"/>
      <c r="C17" s="24"/>
      <c r="D17" s="23"/>
      <c r="E17" s="22">
        <f>SUM(E18:E22)</f>
        <v>127810839.37</v>
      </c>
      <c r="F17" s="22">
        <f>SUM(F18:F22)</f>
        <v>2148436.5</v>
      </c>
      <c r="G17" s="22">
        <f>SUM(G18:G22)</f>
        <v>2173113.4700000002</v>
      </c>
      <c r="H17" s="22">
        <f>SUM(H18:H22)</f>
        <v>1185015.6599999999</v>
      </c>
      <c r="I17" s="22">
        <f>SUM(I18:I22)</f>
        <v>2958384.08</v>
      </c>
      <c r="J17" s="22">
        <f>SUM(J18:J22)</f>
        <v>148774901.53999999</v>
      </c>
      <c r="K17" s="22">
        <f>SUM(K18:K22)</f>
        <v>138381936.69999999</v>
      </c>
      <c r="L17" s="22">
        <f>SUM(L18:L22)</f>
        <v>22912745.649999999</v>
      </c>
      <c r="M17" s="22">
        <f>SUM(M18:M22)</f>
        <v>12003892.76</v>
      </c>
      <c r="N17" s="21" t="s">
        <v>87</v>
      </c>
    </row>
    <row r="18" spans="1:16" ht="18" customHeight="1" x14ac:dyDescent="0.45">
      <c r="A18" s="20" t="s">
        <v>86</v>
      </c>
      <c r="B18" s="19"/>
      <c r="C18" s="18"/>
      <c r="D18" s="17"/>
      <c r="E18" s="16">
        <v>9838141.4700000007</v>
      </c>
      <c r="F18" s="16">
        <v>246765.5</v>
      </c>
      <c r="G18" s="16">
        <v>800459.99</v>
      </c>
      <c r="H18" s="16">
        <v>729879</v>
      </c>
      <c r="I18" s="16">
        <v>360727</v>
      </c>
      <c r="J18" s="16">
        <v>23209974</v>
      </c>
      <c r="K18" s="16">
        <v>25062051.75</v>
      </c>
      <c r="L18" s="16">
        <v>442000.31</v>
      </c>
      <c r="M18" s="16">
        <v>4005147.32</v>
      </c>
      <c r="N18" s="28" t="s">
        <v>85</v>
      </c>
    </row>
    <row r="19" spans="1:16" ht="18" customHeight="1" x14ac:dyDescent="0.45">
      <c r="A19" s="20" t="s">
        <v>84</v>
      </c>
      <c r="B19" s="19"/>
      <c r="C19" s="18"/>
      <c r="D19" s="17"/>
      <c r="E19" s="16">
        <v>64906481.850000001</v>
      </c>
      <c r="F19" s="16">
        <v>1561261</v>
      </c>
      <c r="G19" s="16">
        <v>978509.63</v>
      </c>
      <c r="H19" s="16" t="s">
        <v>13</v>
      </c>
      <c r="I19" s="16">
        <v>1716885</v>
      </c>
      <c r="J19" s="16">
        <v>62261565.539999999</v>
      </c>
      <c r="K19" s="16">
        <v>62055715.590000004</v>
      </c>
      <c r="L19" s="16">
        <v>17330072.34</v>
      </c>
      <c r="M19" s="16">
        <v>4785114.29</v>
      </c>
      <c r="N19" s="28" t="s">
        <v>83</v>
      </c>
    </row>
    <row r="20" spans="1:16" ht="18" customHeight="1" x14ac:dyDescent="0.45">
      <c r="A20" s="20" t="s">
        <v>82</v>
      </c>
      <c r="B20" s="19"/>
      <c r="C20" s="18"/>
      <c r="E20" s="16">
        <v>17677040.050000001</v>
      </c>
      <c r="F20" s="16">
        <v>16374</v>
      </c>
      <c r="G20" s="16">
        <v>176125.16</v>
      </c>
      <c r="H20" s="16">
        <v>267878</v>
      </c>
      <c r="I20" s="16">
        <v>453765.08</v>
      </c>
      <c r="J20" s="16">
        <v>14797265</v>
      </c>
      <c r="K20" s="16">
        <v>26256272.359999999</v>
      </c>
      <c r="L20" s="16">
        <v>5140673</v>
      </c>
      <c r="M20" s="16">
        <v>1311098.1499999999</v>
      </c>
      <c r="N20" s="28" t="s">
        <v>81</v>
      </c>
    </row>
    <row r="21" spans="1:16" ht="18" customHeight="1" x14ac:dyDescent="0.45">
      <c r="A21" s="20" t="s">
        <v>80</v>
      </c>
      <c r="B21" s="19"/>
      <c r="C21" s="18"/>
      <c r="D21" s="17"/>
      <c r="E21" s="16">
        <v>19317950</v>
      </c>
      <c r="F21" s="16">
        <v>305586</v>
      </c>
      <c r="G21" s="16">
        <v>215018.69</v>
      </c>
      <c r="H21" s="16" t="s">
        <v>13</v>
      </c>
      <c r="I21" s="16">
        <v>132800</v>
      </c>
      <c r="J21" s="16">
        <v>33585714</v>
      </c>
      <c r="K21" s="16">
        <v>25007897</v>
      </c>
      <c r="L21" s="16" t="s">
        <v>13</v>
      </c>
      <c r="M21" s="16">
        <v>1902533</v>
      </c>
      <c r="N21" s="28" t="s">
        <v>79</v>
      </c>
    </row>
    <row r="22" spans="1:16" ht="18" customHeight="1" x14ac:dyDescent="0.45">
      <c r="A22" s="20" t="s">
        <v>78</v>
      </c>
      <c r="B22" s="19"/>
      <c r="C22" s="18"/>
      <c r="D22" s="17"/>
      <c r="E22" s="16">
        <v>16071226</v>
      </c>
      <c r="F22" s="16">
        <v>18450</v>
      </c>
      <c r="G22" s="16">
        <v>3000</v>
      </c>
      <c r="H22" s="16">
        <v>187258.66</v>
      </c>
      <c r="I22" s="16">
        <v>294207</v>
      </c>
      <c r="J22" s="16">
        <v>14920383</v>
      </c>
      <c r="K22" s="16" t="s">
        <v>13</v>
      </c>
      <c r="L22" s="16" t="s">
        <v>13</v>
      </c>
      <c r="M22" s="16" t="s">
        <v>13</v>
      </c>
      <c r="N22" s="28" t="s">
        <v>77</v>
      </c>
    </row>
    <row r="23" spans="1:16" s="29" customFormat="1" ht="18" customHeight="1" x14ac:dyDescent="0.45">
      <c r="A23" s="24" t="s">
        <v>76</v>
      </c>
      <c r="B23" s="24"/>
      <c r="C23" s="24"/>
      <c r="D23" s="23"/>
      <c r="E23" s="22">
        <f>SUM(E24:E27)</f>
        <v>69981232.329999998</v>
      </c>
      <c r="F23" s="22">
        <f>SUM(F24:F27)</f>
        <v>1105864</v>
      </c>
      <c r="G23" s="22">
        <f>SUM(G24:G27)</f>
        <v>1901204.49</v>
      </c>
      <c r="H23" s="22">
        <f>SUM(H24:H27)</f>
        <v>609060</v>
      </c>
      <c r="I23" s="22">
        <f>SUM(I24:I27)</f>
        <v>1265394.54</v>
      </c>
      <c r="J23" s="22">
        <f>SUM(J24:J27)</f>
        <v>68527086.629999995</v>
      </c>
      <c r="K23" s="22">
        <f>SUM(K24:K27)</f>
        <v>95561422.799999997</v>
      </c>
      <c r="L23" s="22">
        <f>SUM(L24:L27)</f>
        <v>13008276.6</v>
      </c>
      <c r="M23" s="22">
        <f>SUM(M24:M27)</f>
        <v>4623069.0599999996</v>
      </c>
      <c r="N23" s="21" t="s">
        <v>75</v>
      </c>
    </row>
    <row r="24" spans="1:16" ht="18" customHeight="1" x14ac:dyDescent="0.45">
      <c r="A24" s="20" t="s">
        <v>74</v>
      </c>
      <c r="B24" s="19"/>
      <c r="C24" s="18"/>
      <c r="D24" s="17"/>
      <c r="E24" s="16">
        <v>16861420.280000001</v>
      </c>
      <c r="F24" s="16">
        <v>245564</v>
      </c>
      <c r="G24" s="16">
        <v>248916.47</v>
      </c>
      <c r="H24" s="16">
        <v>609060</v>
      </c>
      <c r="I24" s="16">
        <v>234445</v>
      </c>
      <c r="J24" s="16">
        <v>14470784</v>
      </c>
      <c r="K24" s="16">
        <v>20319760</v>
      </c>
      <c r="L24" s="16">
        <v>2929519</v>
      </c>
      <c r="M24" s="16">
        <v>932321</v>
      </c>
      <c r="N24" s="28" t="s">
        <v>73</v>
      </c>
    </row>
    <row r="25" spans="1:16" ht="18" customHeight="1" x14ac:dyDescent="0.45">
      <c r="A25" s="20" t="s">
        <v>72</v>
      </c>
      <c r="B25" s="19"/>
      <c r="C25" s="18"/>
      <c r="D25" s="17"/>
      <c r="E25" s="16">
        <v>24922689.890000001</v>
      </c>
      <c r="F25" s="16">
        <v>358525</v>
      </c>
      <c r="G25" s="16">
        <v>996820.04</v>
      </c>
      <c r="H25" s="16" t="s">
        <v>13</v>
      </c>
      <c r="I25" s="16">
        <v>299179.53999999998</v>
      </c>
      <c r="J25" s="16">
        <v>18637664</v>
      </c>
      <c r="K25" s="16">
        <v>37056356.259999998</v>
      </c>
      <c r="L25" s="16">
        <v>6378113</v>
      </c>
      <c r="M25" s="16">
        <v>1721875.46</v>
      </c>
      <c r="N25" s="28" t="s">
        <v>71</v>
      </c>
    </row>
    <row r="26" spans="1:16" s="29" customFormat="1" ht="18" customHeight="1" x14ac:dyDescent="0.45">
      <c r="A26" s="20" t="s">
        <v>70</v>
      </c>
      <c r="B26" s="61"/>
      <c r="C26" s="60"/>
      <c r="E26" s="59">
        <v>16790744.16</v>
      </c>
      <c r="F26" s="59">
        <v>479797</v>
      </c>
      <c r="G26" s="59">
        <v>347269.69</v>
      </c>
      <c r="H26" s="59" t="s">
        <v>13</v>
      </c>
      <c r="I26" s="59">
        <v>507710</v>
      </c>
      <c r="J26" s="59">
        <v>18249004</v>
      </c>
      <c r="K26" s="59">
        <v>25338814.539999999</v>
      </c>
      <c r="L26" s="59">
        <v>3445244.6</v>
      </c>
      <c r="M26" s="59">
        <v>1043766</v>
      </c>
      <c r="N26" s="58" t="s">
        <v>69</v>
      </c>
      <c r="P26" s="57"/>
    </row>
    <row r="27" spans="1:16" s="25" customFormat="1" ht="18" customHeight="1" x14ac:dyDescent="0.45">
      <c r="A27" s="30" t="s">
        <v>68</v>
      </c>
      <c r="C27" s="30"/>
      <c r="D27" s="27"/>
      <c r="E27" s="16">
        <v>11406378</v>
      </c>
      <c r="F27" s="16">
        <v>21978</v>
      </c>
      <c r="G27" s="16">
        <v>308198.28999999998</v>
      </c>
      <c r="H27" s="16" t="s">
        <v>13</v>
      </c>
      <c r="I27" s="16">
        <v>224060</v>
      </c>
      <c r="J27" s="16">
        <v>17169634.629999999</v>
      </c>
      <c r="K27" s="16">
        <v>12846492</v>
      </c>
      <c r="L27" s="16">
        <v>255400</v>
      </c>
      <c r="M27" s="16">
        <v>925106.6</v>
      </c>
      <c r="N27" s="26" t="s">
        <v>67</v>
      </c>
    </row>
    <row r="28" spans="1:16" s="55" customFormat="1" ht="19.95" customHeight="1" x14ac:dyDescent="0.6">
      <c r="A28" s="56" t="s">
        <v>66</v>
      </c>
      <c r="B28" s="54">
        <v>16.2</v>
      </c>
      <c r="C28" s="56" t="s">
        <v>65</v>
      </c>
    </row>
    <row r="29" spans="1:16" s="51" customFormat="1" ht="19.95" customHeight="1" x14ac:dyDescent="0.6">
      <c r="A29" s="53" t="s">
        <v>64</v>
      </c>
      <c r="B29" s="54">
        <v>16.2</v>
      </c>
      <c r="C29" s="53" t="s">
        <v>63</v>
      </c>
      <c r="N29" s="52"/>
    </row>
    <row r="30" spans="1:16" ht="16.2" customHeight="1" x14ac:dyDescent="0.45">
      <c r="N30" s="50" t="s">
        <v>62</v>
      </c>
    </row>
    <row r="31" spans="1:16" ht="19.95" customHeight="1" x14ac:dyDescent="0.45">
      <c r="A31" s="49" t="s">
        <v>61</v>
      </c>
      <c r="B31" s="49"/>
      <c r="C31" s="49"/>
      <c r="D31" s="48"/>
      <c r="E31" s="45" t="s">
        <v>60</v>
      </c>
      <c r="F31" s="49"/>
      <c r="G31" s="49"/>
      <c r="H31" s="49"/>
      <c r="I31" s="49"/>
      <c r="J31" s="48"/>
      <c r="K31" s="47" t="s">
        <v>57</v>
      </c>
      <c r="L31" s="46"/>
      <c r="M31" s="46"/>
      <c r="N31" s="45" t="s">
        <v>59</v>
      </c>
    </row>
    <row r="32" spans="1:16" ht="19.95" customHeight="1" x14ac:dyDescent="0.45">
      <c r="A32" s="42"/>
      <c r="B32" s="42"/>
      <c r="C32" s="42"/>
      <c r="D32" s="41"/>
      <c r="E32" s="33" t="s">
        <v>58</v>
      </c>
      <c r="F32" s="37"/>
      <c r="G32" s="37"/>
      <c r="H32" s="37"/>
      <c r="I32" s="37"/>
      <c r="J32" s="36"/>
      <c r="K32" s="44" t="s">
        <v>35</v>
      </c>
      <c r="L32" s="43"/>
      <c r="M32" s="43"/>
      <c r="N32" s="38"/>
    </row>
    <row r="33" spans="1:14" ht="19.95" customHeight="1" x14ac:dyDescent="0.45">
      <c r="A33" s="42"/>
      <c r="B33" s="42"/>
      <c r="C33" s="42"/>
      <c r="D33" s="41"/>
      <c r="E33" s="40"/>
      <c r="F33" s="40"/>
      <c r="G33" s="40"/>
      <c r="H33" s="40"/>
      <c r="I33" s="40"/>
      <c r="K33" s="39"/>
      <c r="L33" s="39" t="s">
        <v>57</v>
      </c>
      <c r="M33" s="39" t="s">
        <v>57</v>
      </c>
      <c r="N33" s="38"/>
    </row>
    <row r="34" spans="1:14" ht="19.95" customHeight="1" x14ac:dyDescent="0.45">
      <c r="A34" s="42"/>
      <c r="B34" s="42"/>
      <c r="C34" s="42"/>
      <c r="D34" s="41"/>
      <c r="E34" s="40" t="s">
        <v>56</v>
      </c>
      <c r="F34" s="40" t="s">
        <v>55</v>
      </c>
      <c r="G34" s="40" t="s">
        <v>54</v>
      </c>
      <c r="H34" s="40" t="s">
        <v>53</v>
      </c>
      <c r="I34" s="40" t="s">
        <v>52</v>
      </c>
      <c r="J34" s="39" t="s">
        <v>51</v>
      </c>
      <c r="K34" s="39" t="s">
        <v>50</v>
      </c>
      <c r="L34" s="39" t="s">
        <v>49</v>
      </c>
      <c r="M34" s="39" t="s">
        <v>48</v>
      </c>
      <c r="N34" s="38"/>
    </row>
    <row r="35" spans="1:14" ht="19.95" customHeight="1" x14ac:dyDescent="0.45">
      <c r="A35" s="42"/>
      <c r="B35" s="42"/>
      <c r="C35" s="42"/>
      <c r="D35" s="41"/>
      <c r="E35" s="40" t="s">
        <v>47</v>
      </c>
      <c r="F35" s="40" t="s">
        <v>46</v>
      </c>
      <c r="G35" s="40" t="s">
        <v>45</v>
      </c>
      <c r="H35" s="40" t="s">
        <v>44</v>
      </c>
      <c r="I35" s="40" t="s">
        <v>43</v>
      </c>
      <c r="J35" s="40" t="s">
        <v>42</v>
      </c>
      <c r="K35" s="39" t="s">
        <v>41</v>
      </c>
      <c r="L35" s="39" t="s">
        <v>40</v>
      </c>
      <c r="M35" s="39" t="s">
        <v>39</v>
      </c>
      <c r="N35" s="38"/>
    </row>
    <row r="36" spans="1:14" ht="19.95" customHeight="1" x14ac:dyDescent="0.45">
      <c r="A36" s="37"/>
      <c r="B36" s="37"/>
      <c r="C36" s="37"/>
      <c r="D36" s="36"/>
      <c r="E36" s="35" t="s">
        <v>38</v>
      </c>
      <c r="F36" s="35" t="s">
        <v>37</v>
      </c>
      <c r="G36" s="35"/>
      <c r="H36" s="35" t="s">
        <v>36</v>
      </c>
      <c r="I36" s="35"/>
      <c r="J36" s="35"/>
      <c r="K36" s="34" t="s">
        <v>35</v>
      </c>
      <c r="L36" s="34" t="s">
        <v>34</v>
      </c>
      <c r="M36" s="34" t="s">
        <v>33</v>
      </c>
      <c r="N36" s="33"/>
    </row>
    <row r="37" spans="1:14" ht="18" customHeight="1" x14ac:dyDescent="0.45">
      <c r="A37" s="24" t="s">
        <v>32</v>
      </c>
      <c r="B37" s="24"/>
      <c r="C37" s="24"/>
      <c r="D37" s="23"/>
      <c r="E37" s="22">
        <f>SUM(E38:E42)</f>
        <v>110953518.5</v>
      </c>
      <c r="F37" s="22">
        <f>SUM(F38:F42)</f>
        <v>1043045.75</v>
      </c>
      <c r="G37" s="22">
        <f>SUM(G38:G42)</f>
        <v>2714586</v>
      </c>
      <c r="H37" s="22" t="s">
        <v>13</v>
      </c>
      <c r="I37" s="22">
        <f>SUM(I38:I42)</f>
        <v>1044000.49</v>
      </c>
      <c r="J37" s="22">
        <f>SUM(J38:J42)</f>
        <v>88845248.460000008</v>
      </c>
      <c r="K37" s="22">
        <f>SUM(K38:K42)</f>
        <v>104876157.81999999</v>
      </c>
      <c r="L37" s="22">
        <f>SUM(L38:L42)</f>
        <v>21756713.199999999</v>
      </c>
      <c r="M37" s="22">
        <f>SUM(M38:M42)</f>
        <v>10629759.280000001</v>
      </c>
      <c r="N37" s="21" t="s">
        <v>31</v>
      </c>
    </row>
    <row r="38" spans="1:14" ht="18" customHeight="1" x14ac:dyDescent="0.45">
      <c r="A38" s="20" t="s">
        <v>30</v>
      </c>
      <c r="B38" s="19"/>
      <c r="C38" s="18"/>
      <c r="D38" s="17"/>
      <c r="E38" s="16">
        <v>20779869</v>
      </c>
      <c r="F38" s="16">
        <v>169504</v>
      </c>
      <c r="G38" s="16">
        <v>469051.59</v>
      </c>
      <c r="H38" s="32" t="s">
        <v>13</v>
      </c>
      <c r="I38" s="32">
        <v>203793.4</v>
      </c>
      <c r="J38" s="16">
        <v>13049288</v>
      </c>
      <c r="K38" s="16">
        <v>20120974</v>
      </c>
      <c r="L38" s="16">
        <v>4903310</v>
      </c>
      <c r="M38" s="16">
        <v>2084464.25</v>
      </c>
      <c r="N38" s="28" t="s">
        <v>29</v>
      </c>
    </row>
    <row r="39" spans="1:14" ht="18" customHeight="1" x14ac:dyDescent="0.45">
      <c r="A39" s="20" t="s">
        <v>28</v>
      </c>
      <c r="B39" s="19"/>
      <c r="C39" s="18"/>
      <c r="D39" s="17"/>
      <c r="E39" s="16">
        <v>23430612.289999999</v>
      </c>
      <c r="F39" s="16">
        <v>505608.75</v>
      </c>
      <c r="G39" s="16">
        <v>1137029.26</v>
      </c>
      <c r="H39" s="16" t="s">
        <v>13</v>
      </c>
      <c r="I39" s="16">
        <v>330254</v>
      </c>
      <c r="J39" s="16">
        <v>14420206</v>
      </c>
      <c r="K39" s="16">
        <v>28736356.640000001</v>
      </c>
      <c r="L39" s="16">
        <v>1432845.2</v>
      </c>
      <c r="M39" s="16">
        <v>4786017.66</v>
      </c>
      <c r="N39" s="28" t="s">
        <v>27</v>
      </c>
    </row>
    <row r="40" spans="1:14" ht="18" customHeight="1" x14ac:dyDescent="0.45">
      <c r="A40" s="20" t="s">
        <v>26</v>
      </c>
      <c r="B40" s="19"/>
      <c r="C40" s="18"/>
      <c r="D40" s="17"/>
      <c r="E40" s="16">
        <v>21383007.530000001</v>
      </c>
      <c r="F40" s="16">
        <v>157577</v>
      </c>
      <c r="G40" s="16">
        <v>561676.66</v>
      </c>
      <c r="H40" s="16" t="s">
        <v>13</v>
      </c>
      <c r="I40" s="16">
        <v>156581.89000000001</v>
      </c>
      <c r="J40" s="16">
        <v>24450383</v>
      </c>
      <c r="K40" s="16">
        <v>30707450.18</v>
      </c>
      <c r="L40" s="16">
        <v>10594520</v>
      </c>
      <c r="M40" s="16">
        <v>1513597.74</v>
      </c>
      <c r="N40" s="31" t="s">
        <v>25</v>
      </c>
    </row>
    <row r="41" spans="1:14" s="29" customFormat="1" ht="18" customHeight="1" x14ac:dyDescent="0.45">
      <c r="A41" s="20" t="s">
        <v>24</v>
      </c>
      <c r="B41" s="19"/>
      <c r="C41" s="18"/>
      <c r="D41" s="17"/>
      <c r="E41" s="16">
        <v>16662485</v>
      </c>
      <c r="F41" s="16">
        <v>111561</v>
      </c>
      <c r="G41" s="16">
        <v>409165.65</v>
      </c>
      <c r="H41" s="16" t="s">
        <v>13</v>
      </c>
      <c r="I41" s="16">
        <v>244981.2</v>
      </c>
      <c r="J41" s="16">
        <v>33032576.699999999</v>
      </c>
      <c r="K41" s="16">
        <v>19773463</v>
      </c>
      <c r="L41" s="16">
        <v>3683700</v>
      </c>
      <c r="M41" s="16">
        <v>1305517</v>
      </c>
      <c r="N41" s="28" t="s">
        <v>23</v>
      </c>
    </row>
    <row r="42" spans="1:14" s="25" customFormat="1" ht="18" customHeight="1" x14ac:dyDescent="0.45">
      <c r="A42" s="30" t="s">
        <v>22</v>
      </c>
      <c r="C42" s="30"/>
      <c r="D42" s="27"/>
      <c r="E42" s="16">
        <v>28697544.68</v>
      </c>
      <c r="F42" s="16">
        <v>98795</v>
      </c>
      <c r="G42" s="16">
        <v>137662.84</v>
      </c>
      <c r="H42" s="16" t="s">
        <v>13</v>
      </c>
      <c r="I42" s="16">
        <v>108390</v>
      </c>
      <c r="J42" s="16">
        <v>3892794.76</v>
      </c>
      <c r="K42" s="16">
        <v>5537914</v>
      </c>
      <c r="L42" s="16">
        <v>1142338</v>
      </c>
      <c r="M42" s="16">
        <v>940162.63</v>
      </c>
      <c r="N42" s="26" t="s">
        <v>21</v>
      </c>
    </row>
    <row r="43" spans="1:14" ht="18" customHeight="1" x14ac:dyDescent="0.45">
      <c r="A43" s="24" t="s">
        <v>20</v>
      </c>
      <c r="B43" s="24"/>
      <c r="C43" s="24"/>
      <c r="D43" s="23"/>
      <c r="E43" s="22">
        <f>SUM(E44:E48)</f>
        <v>187195324.61000001</v>
      </c>
      <c r="F43" s="22">
        <f>SUM(F44:F48)</f>
        <v>1084815.69</v>
      </c>
      <c r="G43" s="22">
        <f>SUM(G44:G48)</f>
        <v>1963772.55</v>
      </c>
      <c r="H43" s="22">
        <f>SUM(H44:H48)</f>
        <v>1791555</v>
      </c>
      <c r="I43" s="22">
        <f>SUM(I44:I48)</f>
        <v>1668206.36</v>
      </c>
      <c r="J43" s="22">
        <f>SUM(J44:J48)</f>
        <v>68068996</v>
      </c>
      <c r="K43" s="22">
        <f>SUM(K44:K48)</f>
        <v>80827905.539999992</v>
      </c>
      <c r="L43" s="22">
        <f>SUM(L44:L48)</f>
        <v>20253634.039999999</v>
      </c>
      <c r="M43" s="22">
        <f>SUM(M44:M48)</f>
        <v>9394743.5700000003</v>
      </c>
      <c r="N43" s="21" t="s">
        <v>19</v>
      </c>
    </row>
    <row r="44" spans="1:14" ht="18" customHeight="1" x14ac:dyDescent="0.45">
      <c r="A44" s="20" t="s">
        <v>18</v>
      </c>
      <c r="B44" s="19"/>
      <c r="C44" s="18"/>
      <c r="D44" s="17"/>
      <c r="E44" s="16">
        <v>23843484</v>
      </c>
      <c r="F44" s="16">
        <v>148307</v>
      </c>
      <c r="G44" s="16">
        <v>679753.54</v>
      </c>
      <c r="H44" s="16">
        <v>659150</v>
      </c>
      <c r="I44" s="16">
        <v>337365.52</v>
      </c>
      <c r="J44" s="16">
        <v>24616735</v>
      </c>
      <c r="K44" s="16">
        <v>24684856</v>
      </c>
      <c r="L44" s="16">
        <v>6973190</v>
      </c>
      <c r="M44" s="16">
        <v>964277.97</v>
      </c>
      <c r="N44" s="28" t="s">
        <v>17</v>
      </c>
    </row>
    <row r="45" spans="1:14" ht="18" customHeight="1" x14ac:dyDescent="0.45">
      <c r="A45" s="20" t="s">
        <v>16</v>
      </c>
      <c r="B45" s="19"/>
      <c r="C45" s="18"/>
      <c r="D45" s="17"/>
      <c r="E45" s="16">
        <v>32498047</v>
      </c>
      <c r="F45" s="16">
        <v>248085</v>
      </c>
      <c r="G45" s="16">
        <v>865221</v>
      </c>
      <c r="H45" s="16" t="s">
        <v>13</v>
      </c>
      <c r="I45" s="16">
        <v>604201.64</v>
      </c>
      <c r="J45" s="16">
        <v>6410051</v>
      </c>
      <c r="K45" s="16">
        <v>18596442</v>
      </c>
      <c r="L45" s="16">
        <v>2715541.04</v>
      </c>
      <c r="M45" s="16">
        <v>5017307.59</v>
      </c>
      <c r="N45" s="28" t="s">
        <v>15</v>
      </c>
    </row>
    <row r="46" spans="1:14" s="29" customFormat="1" ht="18" customHeight="1" x14ac:dyDescent="0.45">
      <c r="A46" s="20" t="s">
        <v>14</v>
      </c>
      <c r="B46" s="19"/>
      <c r="C46" s="18"/>
      <c r="D46" s="17"/>
      <c r="E46" s="16">
        <v>17787228</v>
      </c>
      <c r="F46" s="16">
        <v>376192.69</v>
      </c>
      <c r="G46" s="16">
        <v>171935.27</v>
      </c>
      <c r="H46" s="16" t="s">
        <v>13</v>
      </c>
      <c r="I46" s="16">
        <v>213084</v>
      </c>
      <c r="J46" s="16">
        <v>12484522</v>
      </c>
      <c r="K46" s="16">
        <v>17834623</v>
      </c>
      <c r="L46" s="16">
        <v>8302703</v>
      </c>
      <c r="M46" s="16">
        <v>1984912.6</v>
      </c>
      <c r="N46" s="28" t="s">
        <v>12</v>
      </c>
    </row>
    <row r="47" spans="1:14" ht="18" customHeight="1" x14ac:dyDescent="0.45">
      <c r="A47" s="20" t="s">
        <v>11</v>
      </c>
      <c r="B47" s="19"/>
      <c r="C47" s="18"/>
      <c r="D47" s="17"/>
      <c r="E47" s="16">
        <v>15695053</v>
      </c>
      <c r="F47" s="16">
        <v>196315</v>
      </c>
      <c r="G47" s="16">
        <v>123363.74</v>
      </c>
      <c r="H47" s="16">
        <v>760135</v>
      </c>
      <c r="I47" s="16">
        <v>75900</v>
      </c>
      <c r="J47" s="16">
        <v>14911061</v>
      </c>
      <c r="K47" s="16">
        <v>4057718</v>
      </c>
      <c r="L47" s="16">
        <v>542000</v>
      </c>
      <c r="M47" s="16">
        <v>268434.41000000003</v>
      </c>
      <c r="N47" s="28" t="s">
        <v>10</v>
      </c>
    </row>
    <row r="48" spans="1:14" s="25" customFormat="1" ht="18" customHeight="1" x14ac:dyDescent="0.45">
      <c r="A48" s="20" t="s">
        <v>9</v>
      </c>
      <c r="B48" s="20"/>
      <c r="C48" s="20"/>
      <c r="D48" s="27"/>
      <c r="E48" s="16">
        <v>97371512.610000014</v>
      </c>
      <c r="F48" s="16">
        <v>115916</v>
      </c>
      <c r="G48" s="16">
        <v>123499</v>
      </c>
      <c r="H48" s="16">
        <v>372270</v>
      </c>
      <c r="I48" s="16">
        <v>437655.2</v>
      </c>
      <c r="J48" s="16">
        <v>9646627</v>
      </c>
      <c r="K48" s="16">
        <v>15654266.539999999</v>
      </c>
      <c r="L48" s="16">
        <v>1720200</v>
      </c>
      <c r="M48" s="16">
        <v>1159811</v>
      </c>
      <c r="N48" s="26" t="s">
        <v>8</v>
      </c>
    </row>
    <row r="49" spans="1:14" ht="18" customHeight="1" x14ac:dyDescent="0.45">
      <c r="A49" s="24" t="s">
        <v>7</v>
      </c>
      <c r="B49" s="24"/>
      <c r="C49" s="24"/>
      <c r="D49" s="23"/>
      <c r="E49" s="22">
        <f>E50</f>
        <v>26101766</v>
      </c>
      <c r="F49" s="22">
        <f>F50</f>
        <v>220945</v>
      </c>
      <c r="G49" s="22">
        <f>G50</f>
        <v>342340</v>
      </c>
      <c r="H49" s="22">
        <f>H50</f>
        <v>125144</v>
      </c>
      <c r="I49" s="22">
        <f>I50</f>
        <v>13680550</v>
      </c>
      <c r="J49" s="22">
        <f>J50</f>
        <v>14248549</v>
      </c>
      <c r="K49" s="22">
        <f>K50</f>
        <v>27574537</v>
      </c>
      <c r="L49" s="22">
        <f>L50</f>
        <v>1266015</v>
      </c>
      <c r="M49" s="22">
        <f>M50</f>
        <v>6601190.0199999996</v>
      </c>
      <c r="N49" s="21" t="s">
        <v>6</v>
      </c>
    </row>
    <row r="50" spans="1:14" ht="18" customHeight="1" x14ac:dyDescent="0.45">
      <c r="A50" s="20" t="s">
        <v>5</v>
      </c>
      <c r="B50" s="19"/>
      <c r="C50" s="18"/>
      <c r="D50" s="17"/>
      <c r="E50" s="16">
        <v>26101766</v>
      </c>
      <c r="F50" s="16">
        <v>220945</v>
      </c>
      <c r="G50" s="16">
        <v>342340</v>
      </c>
      <c r="H50" s="16">
        <v>125144</v>
      </c>
      <c r="I50" s="16">
        <v>13680550</v>
      </c>
      <c r="J50" s="16">
        <v>14248549</v>
      </c>
      <c r="K50" s="16">
        <v>27574537</v>
      </c>
      <c r="L50" s="16">
        <v>1266015</v>
      </c>
      <c r="M50" s="16">
        <v>6601190.0199999996</v>
      </c>
      <c r="N50" s="15" t="s">
        <v>4</v>
      </c>
    </row>
    <row r="51" spans="1:14" ht="18" customHeight="1" x14ac:dyDescent="0.45">
      <c r="A51" s="14"/>
      <c r="B51" s="14"/>
      <c r="C51" s="14"/>
      <c r="D51" s="13"/>
      <c r="E51" s="12"/>
      <c r="F51" s="12"/>
      <c r="G51" s="12"/>
      <c r="H51" s="12"/>
      <c r="I51" s="12"/>
      <c r="J51" s="12"/>
      <c r="K51" s="12"/>
      <c r="L51" s="12"/>
      <c r="M51" s="12"/>
      <c r="N51" s="11"/>
    </row>
    <row r="52" spans="1:14" s="10" customFormat="1" ht="3.6" customHeight="1" x14ac:dyDescent="0.4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s="3" customFormat="1" ht="18" customHeight="1" x14ac:dyDescent="0.55000000000000004">
      <c r="A53" s="9" t="s">
        <v>3</v>
      </c>
      <c r="B53" s="5" t="s">
        <v>2</v>
      </c>
      <c r="C53" s="5"/>
      <c r="D53" s="5"/>
      <c r="E53" s="5"/>
      <c r="F53" s="5"/>
      <c r="G53" s="4"/>
      <c r="H53" s="4"/>
      <c r="I53" s="8"/>
    </row>
    <row r="54" spans="1:14" s="2" customFormat="1" ht="18" customHeight="1" x14ac:dyDescent="0.55000000000000004">
      <c r="A54" s="7" t="s">
        <v>1</v>
      </c>
      <c r="B54" s="6" t="s">
        <v>0</v>
      </c>
      <c r="C54" s="5"/>
      <c r="D54" s="5"/>
      <c r="E54" s="5"/>
      <c r="F54" s="5"/>
      <c r="G54" s="4"/>
      <c r="H54" s="3"/>
      <c r="I54" s="3"/>
      <c r="J54" s="3"/>
      <c r="K54" s="3"/>
      <c r="L54" s="3"/>
      <c r="M54" s="3"/>
      <c r="N54" s="3"/>
    </row>
  </sheetData>
  <mergeCells count="13">
    <mergeCell ref="A11:D11"/>
    <mergeCell ref="A31:D36"/>
    <mergeCell ref="E31:J31"/>
    <mergeCell ref="K31:M31"/>
    <mergeCell ref="N31:N36"/>
    <mergeCell ref="E32:J32"/>
    <mergeCell ref="K32:M32"/>
    <mergeCell ref="A4:D9"/>
    <mergeCell ref="E4:J4"/>
    <mergeCell ref="K4:M4"/>
    <mergeCell ref="N4:N9"/>
    <mergeCell ref="E5:J5"/>
    <mergeCell ref="K5:M5"/>
  </mergeCells>
  <pageMargins left="0.78740157480314965" right="0.78740157480314965" top="0.78740157480314965" bottom="0.78740157480314965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T-16.2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Supansa</dc:creator>
  <cp:lastModifiedBy>Supansa</cp:lastModifiedBy>
  <dcterms:created xsi:type="dcterms:W3CDTF">2015-07-16T02:21:44Z</dcterms:created>
  <dcterms:modified xsi:type="dcterms:W3CDTF">2015-07-16T02:22:03Z</dcterms:modified>
</cp:coreProperties>
</file>