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แรงงานนอกระบบ 2557\"/>
    </mc:Choice>
  </mc:AlternateContent>
  <bookViews>
    <workbookView xWindow="240" yWindow="132" windowWidth="14880" windowHeight="7152"/>
  </bookViews>
  <sheets>
    <sheet name="ตารางที่ 2" sheetId="1" r:id="rId1"/>
    <sheet name="Sheet2" sheetId="2" r:id="rId2"/>
    <sheet name="Sheet3" sheetId="3" r:id="rId3"/>
    <sheet name="Sheet4" sheetId="4" r:id="rId4"/>
  </sheets>
  <calcPr calcId="152511"/>
</workbook>
</file>

<file path=xl/calcChain.xml><?xml version="1.0" encoding="utf-8"?>
<calcChain xmlns="http://schemas.openxmlformats.org/spreadsheetml/2006/main">
  <c r="J32" i="1" l="1"/>
  <c r="B32" i="1"/>
  <c r="D32" i="1"/>
  <c r="L32" i="1"/>
  <c r="K21" i="1"/>
  <c r="L30" i="1"/>
  <c r="L29" i="1"/>
  <c r="L28" i="1"/>
  <c r="L26" i="1"/>
  <c r="L25" i="1"/>
  <c r="L24" i="1"/>
  <c r="L23" i="1"/>
  <c r="L22" i="1"/>
  <c r="L21" i="1"/>
  <c r="K30" i="1"/>
  <c r="K29" i="1"/>
  <c r="K28" i="1"/>
  <c r="K26" i="1"/>
  <c r="K25" i="1"/>
  <c r="K24" i="1"/>
  <c r="K23" i="1"/>
  <c r="K22" i="1"/>
  <c r="K20" i="1" s="1"/>
  <c r="J30" i="1"/>
  <c r="J29" i="1"/>
  <c r="J28" i="1"/>
  <c r="J26" i="1"/>
  <c r="J25" i="1"/>
  <c r="J24" i="1"/>
  <c r="J23" i="1"/>
  <c r="J22" i="1"/>
  <c r="J21" i="1"/>
  <c r="H30" i="1"/>
  <c r="H29" i="1"/>
  <c r="H28" i="1"/>
  <c r="H26" i="1"/>
  <c r="H25" i="1"/>
  <c r="H24" i="1"/>
  <c r="H23" i="1"/>
  <c r="H22" i="1"/>
  <c r="H21" i="1"/>
  <c r="H20" i="1" s="1"/>
  <c r="G30" i="1"/>
  <c r="G29" i="1"/>
  <c r="G28" i="1"/>
  <c r="G26" i="1"/>
  <c r="G25" i="1"/>
  <c r="G24" i="1"/>
  <c r="G23" i="1"/>
  <c r="G22" i="1"/>
  <c r="G21" i="1"/>
  <c r="F30" i="1"/>
  <c r="F29" i="1"/>
  <c r="F28" i="1"/>
  <c r="F26" i="1"/>
  <c r="F25" i="1"/>
  <c r="F24" i="1"/>
  <c r="F23" i="1"/>
  <c r="F22" i="1"/>
  <c r="F21" i="1"/>
  <c r="F20" i="1" s="1"/>
  <c r="D30" i="1"/>
  <c r="D29" i="1"/>
  <c r="D28" i="1"/>
  <c r="D26" i="1"/>
  <c r="D25" i="1"/>
  <c r="D24" i="1"/>
  <c r="D23" i="1"/>
  <c r="D22" i="1"/>
  <c r="D21" i="1"/>
  <c r="C30" i="1"/>
  <c r="C29" i="1"/>
  <c r="C28" i="1"/>
  <c r="C26" i="1"/>
  <c r="C25" i="1"/>
  <c r="C24" i="1"/>
  <c r="C23" i="1"/>
  <c r="C22" i="1"/>
  <c r="C21" i="1"/>
  <c r="C20" i="1" s="1"/>
  <c r="B30" i="1"/>
  <c r="B29" i="1"/>
  <c r="B28" i="1"/>
  <c r="B26" i="1"/>
  <c r="B25" i="1"/>
  <c r="B24" i="1"/>
  <c r="B23" i="1"/>
  <c r="B22" i="1"/>
  <c r="B21" i="1"/>
  <c r="E28" i="1"/>
  <c r="I28" i="1"/>
  <c r="L20" i="1" l="1"/>
  <c r="B20" i="1"/>
  <c r="D20" i="1"/>
  <c r="G20" i="1"/>
  <c r="J20" i="1"/>
</calcChain>
</file>

<file path=xl/sharedStrings.xml><?xml version="1.0" encoding="utf-8"?>
<sst xmlns="http://schemas.openxmlformats.org/spreadsheetml/2006/main" count="67" uniqueCount="26">
  <si>
    <t>ไม่มีการศึกษา</t>
  </si>
  <si>
    <t>ต่ำกว่าประถมศึกษา</t>
  </si>
  <si>
    <t>ประถมศึกษา</t>
  </si>
  <si>
    <t xml:space="preserve">มัธยมศึกษาตอนต้น </t>
  </si>
  <si>
    <t>สายสามัญ</t>
  </si>
  <si>
    <t>สายอาชีวศึกษา</t>
  </si>
  <si>
    <t>สายวิชาชีพ</t>
  </si>
  <si>
    <t>สายวิชาการศึกษา</t>
  </si>
  <si>
    <t>ชาย</t>
  </si>
  <si>
    <t>หญิง</t>
  </si>
  <si>
    <t>แรงงานในระบบ</t>
  </si>
  <si>
    <t xml:space="preserve">ชาย  </t>
  </si>
  <si>
    <t xml:space="preserve">หญิง  </t>
  </si>
  <si>
    <t>แรงงานนอกระบบ</t>
  </si>
  <si>
    <t>รวม</t>
  </si>
  <si>
    <t>มัธยมศึกษาตอนปลาย</t>
  </si>
  <si>
    <t>อุดมศึกษา</t>
  </si>
  <si>
    <t>ยอดรวม</t>
  </si>
  <si>
    <t>ระดับการศึกษาที่สำเร็จ</t>
  </si>
  <si>
    <t>จำนวน</t>
  </si>
  <si>
    <t>สายวิชาการ</t>
  </si>
  <si>
    <t>ร้อยละ</t>
  </si>
  <si>
    <t xml:space="preserve">ตารางที่ 2  จำนวนและร้อยละของผู้มีงานทำที่อยู่ในแรงงานในระบบและนอกระบบ </t>
  </si>
  <si>
    <t>-</t>
  </si>
  <si>
    <t>ที่มา : การสำรวจแรงงานนอกระบบ พ.ศ. 2557   จังหวัดหนองบัวลำภู  สำนักงานสถิติแห่งชาติ  กระทรวงเทคโนโลยีสารสนเทศและการสื่อสาร</t>
  </si>
  <si>
    <r>
      <t xml:space="preserve">               </t>
    </r>
    <r>
      <rPr>
        <b/>
        <sz val="16"/>
        <color rgb="FF0070C0"/>
        <rFont val="TH SarabunPSK"/>
        <family val="2"/>
      </rPr>
      <t>จำแนกตามระดับการศึกษาที่สำเร็จ  และเพศ พ.ศ.  2557  จังหวัดหนองบัวลำภู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</si>
</sst>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_(* #,##0.00_);_(* \(#,##0.00\);_(* &quot;-&quot;??_);_(@_)"/>
    <numFmt numFmtId="188" formatCode="0.0"/>
    <numFmt numFmtId="189" formatCode="_-* #,##0_-;\-* #,##0_-;_-* &quot;-&quot;??_-;_-@_-"/>
    <numFmt numFmtId="190" formatCode="#,##0.0"/>
  </numFmts>
  <fonts count="14" x14ac:knownFonts="1">
    <font>
      <sz val="16"/>
      <name val="CordiaUPC"/>
      <charset val="222"/>
    </font>
    <font>
      <sz val="8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6"/>
      <name val="CordiaUPC"/>
      <family val="2"/>
    </font>
    <font>
      <b/>
      <sz val="11"/>
      <name val="TH SarabunPSK"/>
      <family val="2"/>
    </font>
    <font>
      <sz val="11"/>
      <name val="TH SarabunPSK"/>
      <family val="2"/>
    </font>
    <font>
      <b/>
      <sz val="16"/>
      <color rgb="FF0070C0"/>
      <name val="TH SarabunPSK"/>
      <family val="2"/>
    </font>
    <font>
      <b/>
      <sz val="14"/>
      <color rgb="FF0070C0"/>
      <name val="TH SarabunPSK"/>
      <family val="2"/>
    </font>
    <font>
      <sz val="14"/>
      <color rgb="FF0070C0"/>
      <name val="TH SarabunPSK"/>
      <family val="2"/>
    </font>
    <font>
      <sz val="13"/>
      <color rgb="FF0070C0"/>
      <name val="TH SarabunPSK"/>
      <family val="2"/>
    </font>
    <font>
      <sz val="12"/>
      <color rgb="FF0070C0"/>
      <name val="TH SarabunPSK"/>
      <family val="2"/>
    </font>
    <font>
      <b/>
      <sz val="12"/>
      <color rgb="FF0070C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5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89" fontId="6" fillId="0" borderId="0" xfId="1" applyNumberFormat="1" applyFont="1" applyAlignment="1">
      <alignment horizontal="right"/>
    </xf>
    <xf numFmtId="189" fontId="7" fillId="0" borderId="0" xfId="1" applyNumberFormat="1" applyFont="1" applyAlignment="1">
      <alignment horizontal="right"/>
    </xf>
    <xf numFmtId="189" fontId="7" fillId="0" borderId="0" xfId="1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 applyAlignment="1">
      <alignment horizontal="left"/>
    </xf>
    <xf numFmtId="189" fontId="7" fillId="0" borderId="0" xfId="1" applyNumberFormat="1" applyFont="1" applyBorder="1" applyAlignment="1">
      <alignment horizontal="right" vertical="center"/>
    </xf>
    <xf numFmtId="190" fontId="6" fillId="0" borderId="0" xfId="1" applyNumberFormat="1" applyFont="1" applyAlignment="1">
      <alignment horizontal="right"/>
    </xf>
    <xf numFmtId="190" fontId="2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left" vertical="center"/>
    </xf>
    <xf numFmtId="189" fontId="13" fillId="0" borderId="0" xfId="1" applyNumberFormat="1" applyFont="1" applyAlignment="1">
      <alignment horizontal="right"/>
    </xf>
    <xf numFmtId="3" fontId="13" fillId="0" borderId="0" xfId="0" applyNumberFormat="1" applyFont="1" applyAlignment="1">
      <alignment horizontal="right" vertical="center"/>
    </xf>
    <xf numFmtId="189" fontId="13" fillId="0" borderId="0" xfId="1" applyNumberFormat="1" applyFont="1" applyBorder="1" applyAlignment="1">
      <alignment horizontal="right"/>
    </xf>
    <xf numFmtId="189" fontId="12" fillId="0" borderId="0" xfId="1" applyNumberFormat="1" applyFont="1" applyAlignment="1">
      <alignment horizontal="right"/>
    </xf>
    <xf numFmtId="3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189" fontId="12" fillId="0" borderId="0" xfId="1" applyNumberFormat="1" applyFont="1" applyBorder="1" applyAlignment="1">
      <alignment horizontal="right"/>
    </xf>
    <xf numFmtId="0" fontId="12" fillId="0" borderId="0" xfId="0" applyFont="1" applyBorder="1" applyAlignment="1">
      <alignment horizontal="left" vertical="center"/>
    </xf>
    <xf numFmtId="189" fontId="12" fillId="0" borderId="0" xfId="1" applyNumberFormat="1" applyFont="1" applyBorder="1" applyAlignment="1">
      <alignment horizontal="right" vertical="center"/>
    </xf>
    <xf numFmtId="3" fontId="12" fillId="0" borderId="0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188" fontId="13" fillId="0" borderId="0" xfId="0" applyNumberFormat="1" applyFont="1" applyAlignment="1">
      <alignment horizontal="right" vertical="center"/>
    </xf>
    <xf numFmtId="188" fontId="12" fillId="0" borderId="0" xfId="0" applyNumberFormat="1" applyFont="1" applyAlignment="1">
      <alignment horizontal="right" vertical="center"/>
    </xf>
    <xf numFmtId="0" fontId="12" fillId="0" borderId="3" xfId="0" applyFont="1" applyBorder="1" applyAlignment="1">
      <alignment horizontal="left" vertical="center"/>
    </xf>
    <xf numFmtId="188" fontId="12" fillId="0" borderId="3" xfId="0" applyNumberFormat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tabSelected="1" view="pageLayout" zoomScaleNormal="100" zoomScaleSheetLayoutView="100" workbookViewId="0">
      <selection activeCell="K33" sqref="K33"/>
    </sheetView>
  </sheetViews>
  <sheetFormatPr defaultColWidth="9" defaultRowHeight="24" customHeight="1" x14ac:dyDescent="0.7"/>
  <cols>
    <col min="1" max="1" width="22" style="1" customWidth="1"/>
    <col min="2" max="2" width="7.09765625" style="1" bestFit="1" customWidth="1"/>
    <col min="3" max="3" width="7" style="1" bestFit="1" customWidth="1"/>
    <col min="4" max="4" width="7.19921875" style="1" bestFit="1" customWidth="1"/>
    <col min="5" max="5" width="0.19921875" style="1" customWidth="1"/>
    <col min="6" max="8" width="7" style="1" customWidth="1"/>
    <col min="9" max="9" width="0.69921875" style="1" customWidth="1"/>
    <col min="10" max="10" width="7" style="1" bestFit="1" customWidth="1"/>
    <col min="11" max="12" width="7.09765625" style="1" bestFit="1" customWidth="1"/>
    <col min="13" max="16384" width="9" style="1"/>
  </cols>
  <sheetData>
    <row r="1" spans="1:23" ht="24" customHeight="1" x14ac:dyDescent="0.7">
      <c r="A1" s="17" t="s">
        <v>22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23" ht="24" customHeight="1" x14ac:dyDescent="0.7">
      <c r="A2" s="13" t="s">
        <v>25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23" s="2" customFormat="1" ht="24" customHeight="1" x14ac:dyDescent="0.5">
      <c r="A3" s="19" t="s">
        <v>18</v>
      </c>
      <c r="B3" s="19" t="s">
        <v>14</v>
      </c>
      <c r="C3" s="19"/>
      <c r="D3" s="19"/>
      <c r="E3" s="20"/>
      <c r="F3" s="19" t="s">
        <v>10</v>
      </c>
      <c r="G3" s="19"/>
      <c r="H3" s="19"/>
      <c r="I3" s="20"/>
      <c r="J3" s="19" t="s">
        <v>13</v>
      </c>
      <c r="K3" s="19"/>
      <c r="L3" s="19"/>
      <c r="O3" s="7"/>
      <c r="P3" s="8"/>
      <c r="Q3" s="8"/>
      <c r="R3" s="9"/>
      <c r="S3" s="8"/>
      <c r="T3" s="8"/>
      <c r="U3" s="9"/>
      <c r="V3" s="8"/>
      <c r="W3" s="8"/>
    </row>
    <row r="4" spans="1:23" s="2" customFormat="1" ht="24" customHeight="1" x14ac:dyDescent="0.7">
      <c r="A4" s="19"/>
      <c r="B4" s="21" t="s">
        <v>14</v>
      </c>
      <c r="C4" s="21" t="s">
        <v>8</v>
      </c>
      <c r="D4" s="21" t="s">
        <v>9</v>
      </c>
      <c r="E4" s="22"/>
      <c r="F4" s="21" t="s">
        <v>14</v>
      </c>
      <c r="G4" s="21" t="s">
        <v>11</v>
      </c>
      <c r="H4" s="21" t="s">
        <v>12</v>
      </c>
      <c r="I4" s="22"/>
      <c r="J4" s="21" t="s">
        <v>14</v>
      </c>
      <c r="K4" s="21" t="s">
        <v>11</v>
      </c>
      <c r="L4" s="21" t="s">
        <v>12</v>
      </c>
    </row>
    <row r="5" spans="1:23" ht="21" customHeight="1" x14ac:dyDescent="0.55000000000000004">
      <c r="A5" s="23"/>
      <c r="B5" s="24" t="s">
        <v>19</v>
      </c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23" s="2" customFormat="1" ht="21.75" customHeight="1" x14ac:dyDescent="0.55000000000000004">
      <c r="A6" s="25" t="s">
        <v>17</v>
      </c>
      <c r="B6" s="26">
        <v>246097.48500000022</v>
      </c>
      <c r="C6" s="26">
        <v>138357.59649999996</v>
      </c>
      <c r="D6" s="26">
        <v>107739.88849999999</v>
      </c>
      <c r="E6" s="27"/>
      <c r="F6" s="26">
        <v>39957.127199999988</v>
      </c>
      <c r="G6" s="26">
        <v>21827.848099999999</v>
      </c>
      <c r="H6" s="26">
        <v>18129.279100000003</v>
      </c>
      <c r="I6" s="27"/>
      <c r="J6" s="26">
        <v>206140.35780000009</v>
      </c>
      <c r="K6" s="26">
        <v>116529.74839999989</v>
      </c>
      <c r="L6" s="28">
        <v>89610.609400000088</v>
      </c>
      <c r="N6" s="4"/>
      <c r="O6" s="5"/>
      <c r="P6" s="5"/>
      <c r="Q6" s="5"/>
      <c r="R6" s="5"/>
      <c r="S6" s="5"/>
      <c r="T6" s="5"/>
      <c r="U6" s="5"/>
      <c r="V6" s="5"/>
      <c r="W6" s="6"/>
    </row>
    <row r="7" spans="1:23" ht="24" customHeight="1" x14ac:dyDescent="0.55000000000000004">
      <c r="A7" s="23" t="s">
        <v>0</v>
      </c>
      <c r="B7" s="29">
        <v>1711.6082000000001</v>
      </c>
      <c r="C7" s="29">
        <v>853.89080000000001</v>
      </c>
      <c r="D7" s="29">
        <v>857.7174</v>
      </c>
      <c r="E7" s="30"/>
      <c r="F7" s="29">
        <v>109.9335</v>
      </c>
      <c r="G7" s="29">
        <v>0</v>
      </c>
      <c r="H7" s="29">
        <v>109.9335</v>
      </c>
      <c r="I7" s="31"/>
      <c r="J7" s="29">
        <v>1601.6747</v>
      </c>
      <c r="K7" s="29">
        <v>853.89080000000001</v>
      </c>
      <c r="L7" s="32">
        <v>747.78390000000002</v>
      </c>
      <c r="N7" s="11"/>
      <c r="O7" s="5"/>
      <c r="P7" s="5"/>
      <c r="Q7" s="5"/>
      <c r="R7" s="5"/>
      <c r="S7" s="5"/>
      <c r="T7" s="5"/>
      <c r="U7" s="5"/>
      <c r="V7" s="5"/>
      <c r="W7" s="6"/>
    </row>
    <row r="8" spans="1:23" ht="24" customHeight="1" x14ac:dyDescent="0.55000000000000004">
      <c r="A8" s="23" t="s">
        <v>1</v>
      </c>
      <c r="B8" s="29">
        <v>84158.409400000106</v>
      </c>
      <c r="C8" s="29">
        <v>48394.20790000003</v>
      </c>
      <c r="D8" s="29">
        <v>35764.201500000003</v>
      </c>
      <c r="E8" s="30"/>
      <c r="F8" s="29">
        <v>2152.4718000000003</v>
      </c>
      <c r="G8" s="29">
        <v>1818.9749999999999</v>
      </c>
      <c r="H8" s="29">
        <v>333.49680000000001</v>
      </c>
      <c r="I8" s="30"/>
      <c r="J8" s="29">
        <v>82005.937600000063</v>
      </c>
      <c r="K8" s="29">
        <v>46575.232900000032</v>
      </c>
      <c r="L8" s="32">
        <v>35430.704699999995</v>
      </c>
      <c r="N8" s="11"/>
      <c r="O8" s="5"/>
      <c r="P8" s="5"/>
      <c r="Q8" s="5"/>
      <c r="R8" s="5"/>
      <c r="S8" s="5"/>
      <c r="T8" s="5"/>
      <c r="U8" s="5"/>
      <c r="V8" s="5"/>
      <c r="W8" s="6"/>
    </row>
    <row r="9" spans="1:23" ht="24" customHeight="1" x14ac:dyDescent="0.55000000000000004">
      <c r="A9" s="23" t="s">
        <v>2</v>
      </c>
      <c r="B9" s="29">
        <v>80250.364399999933</v>
      </c>
      <c r="C9" s="29">
        <v>42843.304499999998</v>
      </c>
      <c r="D9" s="29">
        <v>37407.059899999978</v>
      </c>
      <c r="E9" s="30"/>
      <c r="F9" s="29">
        <v>9254.6632000000027</v>
      </c>
      <c r="G9" s="29">
        <v>5879.1012999999994</v>
      </c>
      <c r="H9" s="29">
        <v>3375.5619000000006</v>
      </c>
      <c r="I9" s="30"/>
      <c r="J9" s="29">
        <v>70995.701199999967</v>
      </c>
      <c r="K9" s="29">
        <v>36964.203200000025</v>
      </c>
      <c r="L9" s="32">
        <v>34031.497999999992</v>
      </c>
      <c r="N9" s="11"/>
      <c r="O9" s="5"/>
      <c r="P9" s="5"/>
      <c r="Q9" s="5"/>
      <c r="R9" s="5"/>
      <c r="S9" s="5"/>
      <c r="T9" s="5"/>
      <c r="U9" s="5"/>
      <c r="V9" s="5"/>
      <c r="W9" s="6"/>
    </row>
    <row r="10" spans="1:23" ht="24" customHeight="1" x14ac:dyDescent="0.55000000000000004">
      <c r="A10" s="23" t="s">
        <v>3</v>
      </c>
      <c r="B10" s="29">
        <v>30591.977199999994</v>
      </c>
      <c r="C10" s="29">
        <v>19637.716899999996</v>
      </c>
      <c r="D10" s="29">
        <v>10954.260299999998</v>
      </c>
      <c r="E10" s="30"/>
      <c r="F10" s="29">
        <v>5994.8373000000011</v>
      </c>
      <c r="G10" s="29">
        <v>3985.1158999999998</v>
      </c>
      <c r="H10" s="29">
        <v>2009.7213999999999</v>
      </c>
      <c r="I10" s="30"/>
      <c r="J10" s="29">
        <v>24597.139899999998</v>
      </c>
      <c r="K10" s="29">
        <v>15652.600999999995</v>
      </c>
      <c r="L10" s="32">
        <v>8944.5388999999977</v>
      </c>
      <c r="N10" s="11"/>
      <c r="O10" s="5"/>
      <c r="P10" s="5"/>
      <c r="Q10" s="5"/>
      <c r="R10" s="5"/>
      <c r="S10" s="5"/>
      <c r="T10" s="5"/>
      <c r="U10" s="5"/>
      <c r="V10" s="5"/>
      <c r="W10" s="6"/>
    </row>
    <row r="11" spans="1:23" ht="24" customHeight="1" x14ac:dyDescent="0.55000000000000004">
      <c r="A11" s="23" t="s">
        <v>15</v>
      </c>
      <c r="B11" s="29">
        <v>22823.278900000001</v>
      </c>
      <c r="C11" s="29">
        <v>13294.192099999995</v>
      </c>
      <c r="D11" s="29">
        <v>9529.0867999999973</v>
      </c>
      <c r="E11" s="30"/>
      <c r="F11" s="29">
        <v>6514.6073000000024</v>
      </c>
      <c r="G11" s="29">
        <v>3352.7512000000002</v>
      </c>
      <c r="H11" s="29">
        <v>3161.8561000000004</v>
      </c>
      <c r="I11" s="30"/>
      <c r="J11" s="29">
        <v>16308.671599999996</v>
      </c>
      <c r="K11" s="29">
        <v>9941.4408999999978</v>
      </c>
      <c r="L11" s="32">
        <v>6367.2307000000001</v>
      </c>
      <c r="N11" s="11"/>
      <c r="O11" s="5"/>
      <c r="P11" s="5"/>
      <c r="Q11" s="5"/>
      <c r="R11" s="5"/>
      <c r="S11" s="5"/>
      <c r="T11" s="5"/>
      <c r="U11" s="5"/>
      <c r="V11" s="5"/>
      <c r="W11" s="6"/>
    </row>
    <row r="12" spans="1:23" ht="24" customHeight="1" x14ac:dyDescent="0.55000000000000004">
      <c r="A12" s="33" t="s">
        <v>4</v>
      </c>
      <c r="B12" s="29">
        <v>3390.1147000000001</v>
      </c>
      <c r="C12" s="29">
        <v>2556.7598999999996</v>
      </c>
      <c r="D12" s="29">
        <v>833.35480000000007</v>
      </c>
      <c r="E12" s="30"/>
      <c r="F12" s="29">
        <v>732.30910000000006</v>
      </c>
      <c r="G12" s="29">
        <v>523.69569999999999</v>
      </c>
      <c r="H12" s="29">
        <v>208.61340000000001</v>
      </c>
      <c r="I12" s="30"/>
      <c r="J12" s="29">
        <v>2657.8055999999997</v>
      </c>
      <c r="K12" s="29">
        <v>2033.0641999999998</v>
      </c>
      <c r="L12" s="32">
        <v>624.7414</v>
      </c>
      <c r="N12" s="11"/>
      <c r="O12" s="5"/>
      <c r="P12" s="5"/>
      <c r="Q12" s="5"/>
      <c r="R12" s="5"/>
      <c r="S12" s="5"/>
      <c r="T12" s="5"/>
      <c r="U12" s="5"/>
      <c r="V12" s="5"/>
      <c r="W12" s="6"/>
    </row>
    <row r="13" spans="1:23" ht="24" customHeight="1" x14ac:dyDescent="0.55000000000000004">
      <c r="A13" s="33" t="s">
        <v>5</v>
      </c>
      <c r="B13" s="29">
        <v>0</v>
      </c>
      <c r="C13" s="29">
        <v>0</v>
      </c>
      <c r="D13" s="29">
        <v>0</v>
      </c>
      <c r="E13" s="30"/>
      <c r="F13" s="29">
        <v>0</v>
      </c>
      <c r="G13" s="29">
        <v>0</v>
      </c>
      <c r="H13" s="29">
        <v>0</v>
      </c>
      <c r="I13" s="31"/>
      <c r="J13" s="29">
        <v>0</v>
      </c>
      <c r="K13" s="29">
        <v>0</v>
      </c>
      <c r="L13" s="32">
        <v>0</v>
      </c>
      <c r="N13" s="11"/>
      <c r="O13" s="5"/>
      <c r="P13" s="5"/>
      <c r="Q13" s="5"/>
      <c r="R13" s="5"/>
      <c r="S13" s="5"/>
      <c r="T13" s="5"/>
      <c r="U13" s="5"/>
      <c r="V13" s="5"/>
      <c r="W13" s="6"/>
    </row>
    <row r="14" spans="1:23" ht="24" customHeight="1" x14ac:dyDescent="0.55000000000000004">
      <c r="A14" s="33" t="s">
        <v>7</v>
      </c>
      <c r="B14" s="29">
        <v>9437.6087000000025</v>
      </c>
      <c r="C14" s="29">
        <v>4394.1652000000004</v>
      </c>
      <c r="D14" s="29">
        <v>5043.4435000000003</v>
      </c>
      <c r="E14" s="30"/>
      <c r="F14" s="29">
        <v>6777.8966000000028</v>
      </c>
      <c r="G14" s="29">
        <v>2977.7450000000003</v>
      </c>
      <c r="H14" s="29">
        <v>3800.1516000000011</v>
      </c>
      <c r="I14" s="31"/>
      <c r="J14" s="29">
        <v>2659.7121000000002</v>
      </c>
      <c r="K14" s="29">
        <v>1416.4202000000002</v>
      </c>
      <c r="L14" s="32">
        <v>1243.2918999999999</v>
      </c>
      <c r="N14" s="11"/>
      <c r="O14" s="5"/>
      <c r="P14" s="5"/>
      <c r="Q14" s="5"/>
      <c r="R14" s="5"/>
      <c r="S14" s="5"/>
      <c r="T14" s="5"/>
      <c r="U14" s="5"/>
      <c r="V14" s="5"/>
      <c r="W14" s="6"/>
    </row>
    <row r="15" spans="1:23" ht="24" customHeight="1" x14ac:dyDescent="0.55000000000000004">
      <c r="A15" s="33" t="s">
        <v>16</v>
      </c>
      <c r="B15" s="29">
        <v>8769.9330000000009</v>
      </c>
      <c r="C15" s="29">
        <v>4905.2038000000002</v>
      </c>
      <c r="D15" s="29">
        <v>3864.7292000000002</v>
      </c>
      <c r="E15" s="30"/>
      <c r="F15" s="29">
        <v>4839.9983000000002</v>
      </c>
      <c r="G15" s="29">
        <v>2601.9557999999997</v>
      </c>
      <c r="H15" s="29">
        <v>2238.0424999999996</v>
      </c>
      <c r="I15" s="30"/>
      <c r="J15" s="29">
        <v>3929.9346999999998</v>
      </c>
      <c r="K15" s="29">
        <v>2303.2479999999996</v>
      </c>
      <c r="L15" s="32">
        <v>1626.6867</v>
      </c>
      <c r="N15" s="11"/>
      <c r="O15" s="5"/>
      <c r="P15" s="5"/>
      <c r="Q15" s="5"/>
      <c r="R15" s="5"/>
      <c r="S15" s="5"/>
      <c r="T15" s="5"/>
      <c r="U15" s="5"/>
      <c r="V15" s="5"/>
      <c r="W15" s="6"/>
    </row>
    <row r="16" spans="1:23" ht="24" customHeight="1" x14ac:dyDescent="0.55000000000000004">
      <c r="A16" s="33" t="s">
        <v>20</v>
      </c>
      <c r="B16" s="29">
        <v>4709.1154999999999</v>
      </c>
      <c r="C16" s="29">
        <v>1478.1554000000001</v>
      </c>
      <c r="D16" s="29">
        <v>3230.9600999999993</v>
      </c>
      <c r="E16" s="30"/>
      <c r="F16" s="29">
        <v>3580.4100999999996</v>
      </c>
      <c r="G16" s="29">
        <v>688.50819999999999</v>
      </c>
      <c r="H16" s="29">
        <v>2891.9018999999994</v>
      </c>
      <c r="I16" s="30"/>
      <c r="J16" s="29">
        <v>1128.7054000000001</v>
      </c>
      <c r="K16" s="29">
        <v>789.64720000000011</v>
      </c>
      <c r="L16" s="32">
        <v>339.0582</v>
      </c>
      <c r="N16" s="11"/>
      <c r="O16" s="5"/>
      <c r="P16" s="5"/>
      <c r="Q16" s="5"/>
      <c r="R16" s="5"/>
      <c r="S16" s="5"/>
      <c r="T16" s="5"/>
      <c r="U16" s="5"/>
      <c r="V16" s="5"/>
      <c r="W16" s="6"/>
    </row>
    <row r="17" spans="1:23" ht="24" customHeight="1" x14ac:dyDescent="0.5">
      <c r="A17" s="33" t="s">
        <v>6</v>
      </c>
      <c r="B17" s="34">
        <v>0</v>
      </c>
      <c r="C17" s="34">
        <v>0</v>
      </c>
      <c r="D17" s="34">
        <v>0</v>
      </c>
      <c r="E17" s="30"/>
      <c r="F17" s="34">
        <v>0</v>
      </c>
      <c r="G17" s="34">
        <v>0</v>
      </c>
      <c r="H17" s="34">
        <v>0</v>
      </c>
      <c r="I17" s="30"/>
      <c r="J17" s="34">
        <v>0</v>
      </c>
      <c r="K17" s="34">
        <v>0</v>
      </c>
      <c r="L17" s="34">
        <v>0</v>
      </c>
      <c r="N17" s="11"/>
      <c r="O17" s="10"/>
      <c r="P17" s="10"/>
      <c r="Q17" s="10"/>
      <c r="R17" s="10"/>
      <c r="S17" s="10"/>
      <c r="T17" s="10"/>
      <c r="U17" s="10"/>
      <c r="V17" s="10"/>
      <c r="W17" s="10"/>
    </row>
    <row r="18" spans="1:23" ht="24" customHeight="1" x14ac:dyDescent="0.55000000000000004">
      <c r="A18" s="33" t="s">
        <v>7</v>
      </c>
      <c r="B18" s="29">
        <v>255.07499999999999</v>
      </c>
      <c r="C18" s="29">
        <v>0</v>
      </c>
      <c r="D18" s="29">
        <v>255.07499999999999</v>
      </c>
      <c r="E18" s="35"/>
      <c r="F18" s="29">
        <v>0</v>
      </c>
      <c r="G18" s="29">
        <v>0</v>
      </c>
      <c r="H18" s="29">
        <v>0</v>
      </c>
      <c r="I18" s="35"/>
      <c r="J18" s="29">
        <v>255.07499999999999</v>
      </c>
      <c r="K18" s="29">
        <v>0</v>
      </c>
      <c r="L18" s="32">
        <v>255.07499999999999</v>
      </c>
      <c r="N18" s="11"/>
      <c r="O18" s="5"/>
      <c r="P18" s="5"/>
      <c r="Q18" s="5"/>
      <c r="R18" s="5"/>
      <c r="S18" s="5"/>
      <c r="T18" s="5"/>
      <c r="U18" s="5"/>
      <c r="V18" s="5"/>
      <c r="W18" s="6"/>
    </row>
    <row r="19" spans="1:23" ht="19.5" customHeight="1" x14ac:dyDescent="0.7">
      <c r="A19" s="23"/>
      <c r="B19" s="36" t="s">
        <v>21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N19" s="12"/>
    </row>
    <row r="20" spans="1:23" ht="24" customHeight="1" x14ac:dyDescent="0.7">
      <c r="A20" s="25" t="s">
        <v>17</v>
      </c>
      <c r="B20" s="37">
        <f>SUM(B21:B32)</f>
        <v>99.999999999999929</v>
      </c>
      <c r="C20" s="37">
        <f>SUM(C21:C32)</f>
        <v>100.00000000000003</v>
      </c>
      <c r="D20" s="37">
        <f>SUM(D21:D32)</f>
        <v>100</v>
      </c>
      <c r="E20" s="37"/>
      <c r="F20" s="37">
        <f t="shared" ref="F20:L20" si="0">SUM(F21:F32)</f>
        <v>100.00000000000006</v>
      </c>
      <c r="G20" s="37">
        <f t="shared" si="0"/>
        <v>100</v>
      </c>
      <c r="H20" s="37">
        <f t="shared" si="0"/>
        <v>100</v>
      </c>
      <c r="I20" s="37"/>
      <c r="J20" s="37">
        <f t="shared" si="0"/>
        <v>99.999999999999972</v>
      </c>
      <c r="K20" s="37">
        <f t="shared" si="0"/>
        <v>100.00000000000014</v>
      </c>
      <c r="L20" s="37">
        <f t="shared" si="0"/>
        <v>99.999999999999872</v>
      </c>
    </row>
    <row r="21" spans="1:23" ht="24" customHeight="1" x14ac:dyDescent="0.55000000000000004">
      <c r="A21" s="23" t="s">
        <v>0</v>
      </c>
      <c r="B21" s="38">
        <f>B7*100/B6</f>
        <v>0.69550007794675295</v>
      </c>
      <c r="C21" s="38">
        <f>C7*100/C6</f>
        <v>0.61716220981043157</v>
      </c>
      <c r="D21" s="38">
        <f>D7*100/D6</f>
        <v>0.79610013704441518</v>
      </c>
      <c r="E21" s="38"/>
      <c r="F21" s="38">
        <f>F7*100/F6</f>
        <v>0.27512863837718554</v>
      </c>
      <c r="G21" s="38">
        <f>G7*100/G6</f>
        <v>0</v>
      </c>
      <c r="H21" s="29">
        <f>H7*100/H6</f>
        <v>0.60638649443043757</v>
      </c>
      <c r="I21" s="38"/>
      <c r="J21" s="38">
        <f>J7*100/J6</f>
        <v>0.77698259433214167</v>
      </c>
      <c r="K21" s="38">
        <f>K7*100/K6</f>
        <v>0.73276636371764514</v>
      </c>
      <c r="L21" s="38">
        <f>L7*100/L6</f>
        <v>0.83448143585551737</v>
      </c>
    </row>
    <row r="22" spans="1:23" ht="24" customHeight="1" x14ac:dyDescent="0.7">
      <c r="A22" s="23" t="s">
        <v>1</v>
      </c>
      <c r="B22" s="38">
        <f>B8*100/B6</f>
        <v>34.197183851756968</v>
      </c>
      <c r="C22" s="38">
        <f>C8*100/C6</f>
        <v>34.977629797146733</v>
      </c>
      <c r="D22" s="38">
        <f>D8*100/D6</f>
        <v>33.194949426739022</v>
      </c>
      <c r="E22" s="38"/>
      <c r="F22" s="38">
        <f>F8*100/F6</f>
        <v>5.3869533443335254</v>
      </c>
      <c r="G22" s="38">
        <f>G8*100/G6</f>
        <v>8.3332767924108833</v>
      </c>
      <c r="H22" s="38">
        <f>H8*100/H6</f>
        <v>1.8395480491003084</v>
      </c>
      <c r="I22" s="38"/>
      <c r="J22" s="38">
        <f>J8*100/J6</f>
        <v>39.781602435930196</v>
      </c>
      <c r="K22" s="38">
        <f>K8*100/K6</f>
        <v>39.968534678480495</v>
      </c>
      <c r="L22" s="38">
        <f>L8*100/L6</f>
        <v>39.538515514213159</v>
      </c>
    </row>
    <row r="23" spans="1:23" ht="24" customHeight="1" x14ac:dyDescent="0.7">
      <c r="A23" s="23" t="s">
        <v>2</v>
      </c>
      <c r="B23" s="38">
        <f>B9*100/B6</f>
        <v>32.609176969037236</v>
      </c>
      <c r="C23" s="38">
        <f>C9*100/C6</f>
        <v>30.965632234006041</v>
      </c>
      <c r="D23" s="38">
        <f>D9*100/D6</f>
        <v>34.719787091667527</v>
      </c>
      <c r="E23" s="38"/>
      <c r="F23" s="38">
        <f>F9*100/F6</f>
        <v>23.161482940645456</v>
      </c>
      <c r="G23" s="38">
        <f>G9*100/G6</f>
        <v>26.933948198036063</v>
      </c>
      <c r="H23" s="38">
        <f>H9*100/H6</f>
        <v>18.619393972482889</v>
      </c>
      <c r="I23" s="38"/>
      <c r="J23" s="38">
        <f>J9*100/J6</f>
        <v>34.440466659556719</v>
      </c>
      <c r="K23" s="38">
        <f>K9*100/K6</f>
        <v>31.720829837473552</v>
      </c>
      <c r="L23" s="38">
        <f>L9*100/L6</f>
        <v>37.977085780202223</v>
      </c>
    </row>
    <row r="24" spans="1:23" ht="24" customHeight="1" x14ac:dyDescent="0.7">
      <c r="A24" s="23" t="s">
        <v>3</v>
      </c>
      <c r="B24" s="38">
        <f>B10*100/B6</f>
        <v>12.430836991284151</v>
      </c>
      <c r="C24" s="38">
        <f>C10*100/C6</f>
        <v>14.193450447803928</v>
      </c>
      <c r="D24" s="38">
        <f>D10*100/D6</f>
        <v>10.167320991797759</v>
      </c>
      <c r="E24" s="38"/>
      <c r="F24" s="38">
        <f>F10*100/F6</f>
        <v>15.003173951905138</v>
      </c>
      <c r="G24" s="38">
        <f>G10*100/G6</f>
        <v>18.257025986908896</v>
      </c>
      <c r="H24" s="38">
        <f>H10*100/H6</f>
        <v>11.085500912168094</v>
      </c>
      <c r="I24" s="38"/>
      <c r="J24" s="38">
        <f>J10*100/J6</f>
        <v>11.932229167790833</v>
      </c>
      <c r="K24" s="38">
        <f>K10*100/K6</f>
        <v>13.432279066003725</v>
      </c>
      <c r="L24" s="38">
        <f>L10*100/L6</f>
        <v>9.9815624063817481</v>
      </c>
    </row>
    <row r="25" spans="1:23" ht="24" customHeight="1" x14ac:dyDescent="0.7">
      <c r="A25" s="23" t="s">
        <v>15</v>
      </c>
      <c r="B25" s="38">
        <f>B11*100/B6</f>
        <v>9.2740805132567612</v>
      </c>
      <c r="C25" s="38">
        <f>C11*100/C6</f>
        <v>9.6085740402407165</v>
      </c>
      <c r="D25" s="38">
        <f>D11*100/D6</f>
        <v>8.8445300368024782</v>
      </c>
      <c r="E25" s="38"/>
      <c r="F25" s="38">
        <f>F11*100/F6</f>
        <v>16.303993195987335</v>
      </c>
      <c r="G25" s="38">
        <f>G11*100/G6</f>
        <v>15.359971283655764</v>
      </c>
      <c r="H25" s="38">
        <f>H11*100/H6</f>
        <v>17.440605787794397</v>
      </c>
      <c r="I25" s="38"/>
      <c r="J25" s="38">
        <f>J11*100/J6</f>
        <v>7.9114404253740895</v>
      </c>
      <c r="K25" s="38">
        <f>K11*100/K6</f>
        <v>8.5312472021093004</v>
      </c>
      <c r="L25" s="38">
        <f>L11*100/L6</f>
        <v>7.1054429186818968</v>
      </c>
    </row>
    <row r="26" spans="1:23" ht="24" customHeight="1" x14ac:dyDescent="0.7">
      <c r="A26" s="33" t="s">
        <v>4</v>
      </c>
      <c r="B26" s="38">
        <f>B12*100/B6</f>
        <v>1.3775495105120628</v>
      </c>
      <c r="C26" s="38">
        <f>C12*100/C6</f>
        <v>1.8479360473712771</v>
      </c>
      <c r="D26" s="38">
        <f>D12*100/D6</f>
        <v>0.77348771342008604</v>
      </c>
      <c r="E26" s="38"/>
      <c r="F26" s="38">
        <f>F12*100/F6</f>
        <v>1.8327371142938431</v>
      </c>
      <c r="G26" s="38">
        <f>G12*100/G6</f>
        <v>2.3992090177684533</v>
      </c>
      <c r="H26" s="38">
        <f>H12*100/H6</f>
        <v>1.1506988162590535</v>
      </c>
      <c r="I26" s="38"/>
      <c r="J26" s="38">
        <f>J12*100/J6</f>
        <v>1.289318417977442</v>
      </c>
      <c r="K26" s="38">
        <f>K12*100/K6</f>
        <v>1.7446739806056268</v>
      </c>
      <c r="L26" s="38">
        <f>L12*100/L6</f>
        <v>0.69717347553268549</v>
      </c>
    </row>
    <row r="27" spans="1:23" ht="24" customHeight="1" x14ac:dyDescent="0.7">
      <c r="A27" s="33" t="s">
        <v>5</v>
      </c>
      <c r="B27" s="38" t="s">
        <v>23</v>
      </c>
      <c r="C27" s="38" t="s">
        <v>23</v>
      </c>
      <c r="D27" s="38" t="s">
        <v>23</v>
      </c>
      <c r="E27" s="38"/>
      <c r="F27" s="38" t="s">
        <v>23</v>
      </c>
      <c r="G27" s="38" t="s">
        <v>23</v>
      </c>
      <c r="H27" s="38" t="s">
        <v>23</v>
      </c>
      <c r="I27" s="38"/>
      <c r="J27" s="38" t="s">
        <v>23</v>
      </c>
      <c r="K27" s="38" t="s">
        <v>23</v>
      </c>
      <c r="L27" s="38" t="s">
        <v>23</v>
      </c>
    </row>
    <row r="28" spans="1:23" ht="24" customHeight="1" x14ac:dyDescent="0.7">
      <c r="A28" s="33" t="s">
        <v>7</v>
      </c>
      <c r="B28" s="38">
        <f>B14*100/B6</f>
        <v>3.8349066021540179</v>
      </c>
      <c r="C28" s="38">
        <f>C14*100/C6</f>
        <v>3.1759479140706248</v>
      </c>
      <c r="D28" s="38">
        <f>D14*100/D6</f>
        <v>4.6811293108030281</v>
      </c>
      <c r="E28" s="38">
        <f t="shared" ref="E28:I28" si="1">E14/$B$6*100</f>
        <v>0</v>
      </c>
      <c r="F28" s="38">
        <f>F14*100/F6</f>
        <v>16.962922699808122</v>
      </c>
      <c r="G28" s="38">
        <f>G14*100/G6</f>
        <v>13.641954013781142</v>
      </c>
      <c r="H28" s="38">
        <f>H14*100/H6</f>
        <v>20.961404913226804</v>
      </c>
      <c r="I28" s="38">
        <f t="shared" si="1"/>
        <v>0</v>
      </c>
      <c r="J28" s="38">
        <f>J14*100/J6</f>
        <v>1.2902432732655318</v>
      </c>
      <c r="K28" s="38">
        <f>K14*100/K6</f>
        <v>1.2155009510000807</v>
      </c>
      <c r="L28" s="38">
        <f>L14*100/L6</f>
        <v>1.3874382825031861</v>
      </c>
    </row>
    <row r="29" spans="1:23" ht="24" customHeight="1" x14ac:dyDescent="0.7">
      <c r="A29" s="33" t="s">
        <v>16</v>
      </c>
      <c r="B29" s="38">
        <f>B15*100/B6</f>
        <v>3.5636012290007728</v>
      </c>
      <c r="C29" s="38">
        <f>C15*100/C6</f>
        <v>3.5453086235131308</v>
      </c>
      <c r="D29" s="38">
        <f>D15*100/D6</f>
        <v>3.5870922587784198</v>
      </c>
      <c r="E29" s="38"/>
      <c r="F29" s="38">
        <f>F15*100/F6</f>
        <v>12.112978682811816</v>
      </c>
      <c r="G29" s="38">
        <f>G15*100/G6</f>
        <v>11.920349583154739</v>
      </c>
      <c r="H29" s="38">
        <f>H15*100/H6</f>
        <v>12.344906202034249</v>
      </c>
      <c r="I29" s="38"/>
      <c r="J29" s="38">
        <f>J15*100/J6</f>
        <v>1.9064363436357623</v>
      </c>
      <c r="K29" s="38">
        <f>K15*100/K6</f>
        <v>1.9765322002531687</v>
      </c>
      <c r="L29" s="38">
        <f>L15*100/L6</f>
        <v>1.8152836041309168</v>
      </c>
    </row>
    <row r="30" spans="1:23" ht="24" customHeight="1" x14ac:dyDescent="0.7">
      <c r="A30" s="33" t="s">
        <v>20</v>
      </c>
      <c r="B30" s="38">
        <f>B16*100/B6</f>
        <v>1.913516304321434</v>
      </c>
      <c r="C30" s="38">
        <f>C16*100/C6</f>
        <v>1.0683586860371634</v>
      </c>
      <c r="D30" s="38">
        <f>D16*100/D6</f>
        <v>2.9988522774459709</v>
      </c>
      <c r="E30" s="38"/>
      <c r="F30" s="38">
        <f>F16*100/F6</f>
        <v>8.9606294318376332</v>
      </c>
      <c r="G30" s="38">
        <f>G16*100/G6</f>
        <v>3.154265124284056</v>
      </c>
      <c r="H30" s="38">
        <f>H16*100/H6</f>
        <v>15.951554852503754</v>
      </c>
      <c r="I30" s="38"/>
      <c r="J30" s="38">
        <f>J16*100/J6</f>
        <v>0.54754217565445573</v>
      </c>
      <c r="K30" s="38">
        <f>K16*100/K6</f>
        <v>0.67763572035653763</v>
      </c>
      <c r="L30" s="38">
        <f>L16*100/L6</f>
        <v>0.37836836761875614</v>
      </c>
    </row>
    <row r="31" spans="1:23" ht="24" customHeight="1" x14ac:dyDescent="0.7">
      <c r="A31" s="33" t="s">
        <v>6</v>
      </c>
      <c r="B31" s="38" t="s">
        <v>23</v>
      </c>
      <c r="C31" s="38" t="s">
        <v>23</v>
      </c>
      <c r="D31" s="38" t="s">
        <v>23</v>
      </c>
      <c r="E31" s="38"/>
      <c r="F31" s="38" t="s">
        <v>23</v>
      </c>
      <c r="G31" s="38" t="s">
        <v>23</v>
      </c>
      <c r="H31" s="38" t="s">
        <v>23</v>
      </c>
      <c r="I31" s="38"/>
      <c r="J31" s="38" t="s">
        <v>23</v>
      </c>
      <c r="K31" s="38" t="s">
        <v>23</v>
      </c>
      <c r="L31" s="38" t="s">
        <v>23</v>
      </c>
    </row>
    <row r="32" spans="1:23" ht="24" customHeight="1" x14ac:dyDescent="0.7">
      <c r="A32" s="39" t="s">
        <v>7</v>
      </c>
      <c r="B32" s="40">
        <f>B18*100/B6</f>
        <v>0.10364795072976864</v>
      </c>
      <c r="C32" s="40" t="s">
        <v>23</v>
      </c>
      <c r="D32" s="40">
        <f>D18*100/D6</f>
        <v>0.23675075550129238</v>
      </c>
      <c r="E32" s="40"/>
      <c r="F32" s="40" t="s">
        <v>23</v>
      </c>
      <c r="G32" s="40" t="s">
        <v>23</v>
      </c>
      <c r="H32" s="40" t="s">
        <v>23</v>
      </c>
      <c r="I32" s="40"/>
      <c r="J32" s="40">
        <f>J18*100/J6</f>
        <v>0.12373850648279019</v>
      </c>
      <c r="K32" s="40" t="s">
        <v>23</v>
      </c>
      <c r="L32" s="40">
        <f>L18*100/L6</f>
        <v>0.28464821487978825</v>
      </c>
    </row>
    <row r="33" spans="1:12" s="3" customFormat="1" ht="19.5" customHeight="1" x14ac:dyDescent="0.7">
      <c r="A33" s="15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</row>
    <row r="34" spans="1:12" s="3" customFormat="1" ht="24" customHeight="1" x14ac:dyDescent="0.7">
      <c r="A34" s="16" t="s">
        <v>24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</row>
  </sheetData>
  <mergeCells count="7">
    <mergeCell ref="B19:L19"/>
    <mergeCell ref="B3:D3"/>
    <mergeCell ref="A1:L1"/>
    <mergeCell ref="B5:L5"/>
    <mergeCell ref="A3:A4"/>
    <mergeCell ref="J3:L3"/>
    <mergeCell ref="F3:H3"/>
  </mergeCells>
  <phoneticPr fontId="1" type="noConversion"/>
  <printOptions verticalCentered="1"/>
  <pageMargins left="0.98425196850393704" right="0.85" top="0.98425196850393704" bottom="0.98425196850393704" header="0.31496062992125984" footer="0.31496062992125984"/>
  <pageSetup paperSize="9" scale="90" firstPageNumber="17" orientation="portrait" useFirstPageNumber="1" horizontalDpi="300" verticalDpi="300" r:id="rId1"/>
  <headerFooter alignWithMargins="0">
    <oddHeader>&amp;C&amp;"TH SarabunPSK,ธรรมดา"14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.6" x14ac:dyDescent="0.7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.6" x14ac:dyDescent="0.7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.6" x14ac:dyDescent="0.7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ตารางที่ 2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Supansa</cp:lastModifiedBy>
  <cp:lastPrinted>2014-08-01T02:16:34Z</cp:lastPrinted>
  <dcterms:created xsi:type="dcterms:W3CDTF">2007-01-26T23:24:06Z</dcterms:created>
  <dcterms:modified xsi:type="dcterms:W3CDTF">2015-02-25T06:19:24Z</dcterms:modified>
</cp:coreProperties>
</file>