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2_q2_y58" sheetId="1" r:id="rId1"/>
  </sheets>
  <definedNames>
    <definedName name="_xlnm.Print_Area" localSheetId="0">tab2_q2_y58!$A$1:$H$38</definedName>
  </definedNames>
  <calcPr calcId="144525"/>
</workbook>
</file>

<file path=xl/calcChain.xml><?xml version="1.0" encoding="utf-8"?>
<calcChain xmlns="http://schemas.openxmlformats.org/spreadsheetml/2006/main">
  <c r="B20" i="1" l="1"/>
  <c r="B18" i="1"/>
  <c r="B17" i="1"/>
  <c r="B16" i="1"/>
  <c r="G15" i="1"/>
  <c r="G6" i="1" s="1"/>
  <c r="G24" i="1" s="1"/>
  <c r="F15" i="1"/>
  <c r="F32" i="1" s="1"/>
  <c r="D15" i="1"/>
  <c r="B13" i="1"/>
  <c r="B12" i="1"/>
  <c r="F11" i="1"/>
  <c r="F28" i="1" s="1"/>
  <c r="D11" i="1"/>
  <c r="B11" i="1"/>
  <c r="B10" i="1"/>
  <c r="B9" i="1"/>
  <c r="B8" i="1"/>
  <c r="B7" i="1"/>
  <c r="F6" i="1"/>
  <c r="F35" i="1" s="1"/>
  <c r="D32" i="1" l="1"/>
  <c r="D6" i="1"/>
  <c r="B15" i="1"/>
  <c r="F24" i="1"/>
  <c r="F25" i="1"/>
  <c r="F27" i="1"/>
  <c r="F29" i="1"/>
  <c r="F34" i="1"/>
  <c r="F26" i="1"/>
  <c r="F30" i="1"/>
  <c r="F33" i="1"/>
  <c r="F22" i="1" l="1"/>
  <c r="D37" i="1"/>
  <c r="D34" i="1"/>
  <c r="D29" i="1"/>
  <c r="D27" i="1"/>
  <c r="D25" i="1"/>
  <c r="D24" i="1"/>
  <c r="D22" i="1" s="1"/>
  <c r="B6" i="1"/>
  <c r="D35" i="1"/>
  <c r="D33" i="1"/>
  <c r="D30" i="1"/>
  <c r="D26" i="1"/>
  <c r="B32" i="1"/>
  <c r="D28" i="1"/>
  <c r="B35" i="1" l="1"/>
  <c r="B33" i="1"/>
  <c r="B25" i="1"/>
  <c r="B37" i="1"/>
  <c r="B26" i="1"/>
  <c r="B30" i="1"/>
  <c r="B27" i="1"/>
  <c r="B29" i="1"/>
  <c r="B34" i="1"/>
  <c r="B24" i="1"/>
  <c r="B28" i="1"/>
</calcChain>
</file>

<file path=xl/sharedStrings.xml><?xml version="1.0" encoding="utf-8"?>
<sst xmlns="http://schemas.openxmlformats.org/spreadsheetml/2006/main" count="53" uniqueCount="26">
  <si>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</si>
  <si>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   ไตรมาสที่ 2 :  (เมษายน-มิถุนายน)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</si>
  <si>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</si>
  <si>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</si>
  <si>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</si>
  <si>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</si>
  <si>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</si>
  <si>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</si>
  <si>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</si>
  <si>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</si>
  <si>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</si>
  <si>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</si>
  <si>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</si>
  <si>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</si>
  <si>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</si>
  <si>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</si>
  <si>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</si>
  <si>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</si>
  <si>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</si>
  <si>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</si>
  <si>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</si>
  <si>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</si>
  <si>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</si>
  <si>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</si>
  <si>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th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</si>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</sst>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3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Border="1" applyAlignment="1" applyProtection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3" fontId="3" fillId="0" borderId="0" xfId="0" applyNumberFormat="1" applyFont="1" applyBorder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9"/>
  <sheetViews>
    <sheetView tabSelected="1" topLeftCell="A4" zoomScaleNormal="100" workbookViewId="0">
      <selection sqref="A1:IV65536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  <c r="L1" s="5"/>
      <c r="M1" s="5"/>
      <c r="N1" s="5"/>
      <c r="O1" s="5"/>
      <c r="P1" s="5"/>
    </row>
    <row r="2" spans="1:22" ht="24" customHeight="1" x14ac:dyDescent="0.5">
      <c r="A2" s="1" t="s">
        <v>1</v>
      </c>
      <c r="I2" s="4"/>
      <c r="J2" s="5"/>
      <c r="K2" s="5"/>
      <c r="L2" s="5"/>
      <c r="M2" s="5"/>
      <c r="N2" s="5"/>
      <c r="O2" s="5"/>
      <c r="P2" s="5"/>
    </row>
    <row r="3" spans="1:22" ht="8.1" customHeight="1" x14ac:dyDescent="0.5">
      <c r="I3" s="4"/>
      <c r="J3" s="5"/>
      <c r="K3" s="5"/>
      <c r="L3" s="5"/>
      <c r="M3" s="5"/>
      <c r="N3" s="5"/>
      <c r="O3" s="5"/>
      <c r="P3" s="5"/>
    </row>
    <row r="4" spans="1:22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4"/>
      <c r="J4" s="5"/>
      <c r="K4" s="5"/>
      <c r="L4" s="5"/>
      <c r="M4" s="5"/>
      <c r="N4" s="5"/>
      <c r="O4" s="5"/>
      <c r="P4" s="5"/>
    </row>
    <row r="5" spans="1:22" s="1" customFormat="1" ht="18.95" customHeight="1" x14ac:dyDescent="0.5">
      <c r="A5" s="3"/>
      <c r="B5" s="8" t="s">
        <v>6</v>
      </c>
      <c r="C5" s="8"/>
      <c r="D5" s="8"/>
      <c r="E5" s="8"/>
      <c r="F5" s="8"/>
      <c r="G5" s="8"/>
      <c r="I5" s="4"/>
      <c r="J5" s="5"/>
      <c r="K5" s="5"/>
      <c r="L5" s="5"/>
      <c r="M5" s="5"/>
      <c r="N5" s="5"/>
      <c r="O5" s="5"/>
      <c r="P5" s="5"/>
    </row>
    <row r="6" spans="1:22" s="1" customFormat="1" ht="18.95" customHeight="1" x14ac:dyDescent="0.55000000000000004">
      <c r="A6" s="3" t="s">
        <v>7</v>
      </c>
      <c r="B6" s="9">
        <f t="shared" ref="B6:B13" si="0">D6+F6</f>
        <v>1461779.98</v>
      </c>
      <c r="C6" s="10"/>
      <c r="D6" s="9">
        <f>D7+D8+D9+D10+D11+D15+D20</f>
        <v>709154.99000000011</v>
      </c>
      <c r="E6" s="10"/>
      <c r="F6" s="9">
        <f>F7+F8+F9+F10+F11+F15</f>
        <v>752624.99</v>
      </c>
      <c r="G6" s="10">
        <f>SUM(G7:G10,G11,G15)</f>
        <v>0</v>
      </c>
      <c r="I6" s="4"/>
      <c r="J6" s="5"/>
      <c r="K6" s="5"/>
      <c r="L6" s="5"/>
      <c r="M6" s="5"/>
      <c r="N6" s="5"/>
      <c r="O6" s="5"/>
      <c r="P6" s="5"/>
      <c r="Q6" s="11"/>
    </row>
    <row r="7" spans="1:22" ht="18.95" customHeight="1" x14ac:dyDescent="0.55000000000000004">
      <c r="A7" s="12" t="s">
        <v>8</v>
      </c>
      <c r="B7" s="13">
        <f t="shared" si="0"/>
        <v>152515.76999999999</v>
      </c>
      <c r="C7" s="14"/>
      <c r="D7" s="13">
        <v>54221.51</v>
      </c>
      <c r="E7" s="15"/>
      <c r="F7" s="13">
        <v>98294.26</v>
      </c>
      <c r="I7" s="4"/>
      <c r="J7" s="5"/>
      <c r="K7" s="5"/>
      <c r="L7" s="5"/>
      <c r="M7" s="5"/>
      <c r="N7" s="5"/>
      <c r="O7" s="5"/>
      <c r="P7" s="5"/>
      <c r="Q7" s="16"/>
      <c r="R7" s="16"/>
      <c r="S7" s="16"/>
      <c r="T7" s="16"/>
      <c r="U7" s="16"/>
      <c r="V7" s="16"/>
    </row>
    <row r="8" spans="1:22" ht="18.95" customHeight="1" x14ac:dyDescent="0.55000000000000004">
      <c r="A8" s="2" t="s">
        <v>9</v>
      </c>
      <c r="B8" s="13">
        <f t="shared" si="0"/>
        <v>368082.12</v>
      </c>
      <c r="C8" s="14"/>
      <c r="D8" s="13">
        <v>155560.24</v>
      </c>
      <c r="E8" s="15"/>
      <c r="F8" s="13">
        <v>212521.88</v>
      </c>
      <c r="I8" s="4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17"/>
      <c r="V8" s="17"/>
    </row>
    <row r="9" spans="1:22" ht="18.95" customHeight="1" x14ac:dyDescent="0.55000000000000004">
      <c r="A9" s="18" t="s">
        <v>10</v>
      </c>
      <c r="B9" s="13">
        <f t="shared" si="0"/>
        <v>196578.19</v>
      </c>
      <c r="C9" s="14"/>
      <c r="D9" s="13">
        <v>106773.17</v>
      </c>
      <c r="E9" s="15"/>
      <c r="F9" s="13">
        <v>89805.02</v>
      </c>
      <c r="I9" s="4"/>
      <c r="J9" s="5"/>
      <c r="K9" s="5"/>
      <c r="L9" s="5"/>
      <c r="M9" s="5"/>
      <c r="N9" s="5"/>
      <c r="O9" s="5"/>
      <c r="P9" s="5"/>
      <c r="Q9" s="17"/>
      <c r="R9" s="17"/>
      <c r="S9" s="17"/>
      <c r="T9" s="17"/>
      <c r="U9" s="17"/>
      <c r="V9" s="17"/>
    </row>
    <row r="10" spans="1:22" ht="18.95" customHeight="1" x14ac:dyDescent="0.55000000000000004">
      <c r="A10" s="18" t="s">
        <v>11</v>
      </c>
      <c r="B10" s="13">
        <f t="shared" si="0"/>
        <v>219860.63</v>
      </c>
      <c r="C10" s="14"/>
      <c r="D10" s="13">
        <v>120873.16</v>
      </c>
      <c r="E10" s="15"/>
      <c r="F10" s="13">
        <v>98987.47</v>
      </c>
      <c r="I10" s="4"/>
      <c r="J10" s="5"/>
      <c r="K10" s="5"/>
      <c r="L10" s="5"/>
      <c r="M10" s="5"/>
      <c r="N10" s="5"/>
      <c r="O10" s="5"/>
      <c r="P10" s="5"/>
    </row>
    <row r="11" spans="1:22" ht="18.95" customHeight="1" x14ac:dyDescent="0.5">
      <c r="A11" s="2" t="s">
        <v>12</v>
      </c>
      <c r="B11" s="19">
        <f t="shared" si="0"/>
        <v>255416.34</v>
      </c>
      <c r="C11" s="19"/>
      <c r="D11" s="19">
        <f>D12+D13</f>
        <v>147887.43</v>
      </c>
      <c r="E11" s="19"/>
      <c r="F11" s="19">
        <f>F12+F13</f>
        <v>107528.91</v>
      </c>
      <c r="I11" s="4"/>
      <c r="J11" s="5"/>
      <c r="K11" s="5"/>
      <c r="L11" s="5"/>
      <c r="M11" s="5"/>
      <c r="N11" s="5"/>
      <c r="O11" s="5"/>
      <c r="P11" s="5"/>
    </row>
    <row r="12" spans="1:22" ht="18.95" customHeight="1" x14ac:dyDescent="0.55000000000000004">
      <c r="A12" s="18" t="s">
        <v>13</v>
      </c>
      <c r="B12" s="13">
        <f t="shared" si="0"/>
        <v>217143.54</v>
      </c>
      <c r="C12" s="14"/>
      <c r="D12" s="13">
        <v>121874.58</v>
      </c>
      <c r="E12" s="13"/>
      <c r="F12" s="13">
        <v>95268.96</v>
      </c>
      <c r="I12" s="4"/>
      <c r="J12" s="5"/>
      <c r="K12" s="5"/>
      <c r="L12" s="5"/>
      <c r="M12" s="5"/>
      <c r="N12" s="5"/>
      <c r="O12" s="5"/>
      <c r="P12" s="5"/>
    </row>
    <row r="13" spans="1:22" ht="18.95" customHeight="1" x14ac:dyDescent="0.55000000000000004">
      <c r="A13" s="18" t="s">
        <v>14</v>
      </c>
      <c r="B13" s="13">
        <f t="shared" si="0"/>
        <v>38272.800000000003</v>
      </c>
      <c r="C13" s="14"/>
      <c r="D13" s="13">
        <v>26012.85</v>
      </c>
      <c r="E13" s="13"/>
      <c r="F13" s="13">
        <v>12259.95</v>
      </c>
      <c r="G13" s="14"/>
      <c r="H13" s="14"/>
      <c r="I13" s="20"/>
      <c r="J13" s="5"/>
      <c r="K13" s="5"/>
      <c r="L13" s="5"/>
      <c r="M13" s="5"/>
      <c r="N13" s="5"/>
      <c r="O13" s="5"/>
      <c r="P13" s="5"/>
    </row>
    <row r="14" spans="1:22" ht="18.95" customHeight="1" x14ac:dyDescent="0.55000000000000004">
      <c r="A14" s="21" t="s">
        <v>15</v>
      </c>
      <c r="B14" s="13" t="s">
        <v>16</v>
      </c>
      <c r="C14" s="14"/>
      <c r="D14" s="13" t="s">
        <v>16</v>
      </c>
      <c r="E14" s="22"/>
      <c r="F14" s="13" t="s">
        <v>16</v>
      </c>
      <c r="G14" s="14"/>
      <c r="H14" s="14"/>
      <c r="I14" s="23"/>
      <c r="J14" s="5"/>
      <c r="K14" s="5"/>
      <c r="L14" s="5"/>
      <c r="M14" s="5"/>
      <c r="N14" s="5"/>
      <c r="O14" s="5"/>
      <c r="P14" s="5"/>
    </row>
    <row r="15" spans="1:22" ht="18.95" customHeight="1" x14ac:dyDescent="0.55000000000000004">
      <c r="A15" s="2" t="s">
        <v>17</v>
      </c>
      <c r="B15" s="19">
        <f>B16+B17+B18</f>
        <v>265975.88</v>
      </c>
      <c r="C15" s="19"/>
      <c r="D15" s="19">
        <f>D16+D17+D18</f>
        <v>120488.43000000001</v>
      </c>
      <c r="E15" s="19"/>
      <c r="F15" s="19">
        <f>F16+F17+F18</f>
        <v>145487.45000000001</v>
      </c>
      <c r="G15" s="20">
        <f>SUM(G16:G18)</f>
        <v>0</v>
      </c>
      <c r="H15" s="14"/>
      <c r="I15" s="23"/>
      <c r="J15" s="5"/>
      <c r="K15" s="5"/>
      <c r="L15" s="5"/>
      <c r="M15" s="5"/>
      <c r="N15" s="5"/>
      <c r="O15" s="5"/>
      <c r="P15" s="5"/>
    </row>
    <row r="16" spans="1:22" ht="18.95" customHeight="1" x14ac:dyDescent="0.55000000000000004">
      <c r="A16" s="21" t="s">
        <v>18</v>
      </c>
      <c r="B16" s="13">
        <f>D16+F16</f>
        <v>188781.12</v>
      </c>
      <c r="C16" s="14"/>
      <c r="D16" s="13">
        <v>84498.8</v>
      </c>
      <c r="E16" s="13"/>
      <c r="F16" s="13">
        <v>104282.32</v>
      </c>
      <c r="G16" s="24"/>
      <c r="H16" s="14"/>
      <c r="I16" s="17"/>
      <c r="J16" s="5"/>
      <c r="K16" s="5"/>
      <c r="L16" s="5"/>
      <c r="M16" s="5"/>
      <c r="N16" s="5"/>
      <c r="O16" s="5"/>
      <c r="P16" s="5"/>
    </row>
    <row r="17" spans="1:16" ht="18.95" customHeight="1" x14ac:dyDescent="0.55000000000000004">
      <c r="A17" s="21" t="s">
        <v>19</v>
      </c>
      <c r="B17" s="13">
        <f>D17+F17</f>
        <v>55045.53</v>
      </c>
      <c r="C17" s="14"/>
      <c r="D17" s="13">
        <v>27296.22</v>
      </c>
      <c r="E17" s="13"/>
      <c r="F17" s="13">
        <v>27749.31</v>
      </c>
      <c r="I17" s="23"/>
      <c r="J17" s="5"/>
      <c r="K17" s="5"/>
      <c r="L17" s="5"/>
      <c r="M17" s="5"/>
      <c r="N17" s="5"/>
      <c r="O17" s="5"/>
      <c r="P17" s="5"/>
    </row>
    <row r="18" spans="1:16" ht="18.95" customHeight="1" x14ac:dyDescent="0.55000000000000004">
      <c r="A18" s="21" t="s">
        <v>20</v>
      </c>
      <c r="B18" s="13">
        <f>D18+F18</f>
        <v>22149.23</v>
      </c>
      <c r="C18" s="14"/>
      <c r="D18" s="13">
        <v>8693.41</v>
      </c>
      <c r="E18" s="13"/>
      <c r="F18" s="13">
        <v>13455.82</v>
      </c>
      <c r="I18" s="23"/>
      <c r="J18" s="5"/>
      <c r="K18" s="5"/>
      <c r="L18" s="5"/>
      <c r="M18" s="5"/>
      <c r="N18" s="5"/>
      <c r="O18" s="5"/>
      <c r="P18" s="5"/>
    </row>
    <row r="19" spans="1:16" ht="18.95" customHeight="1" x14ac:dyDescent="0.55000000000000004">
      <c r="A19" s="18" t="s">
        <v>21</v>
      </c>
      <c r="B19" s="13" t="s">
        <v>16</v>
      </c>
      <c r="C19" s="14"/>
      <c r="D19" s="13" t="s">
        <v>16</v>
      </c>
      <c r="E19" s="19"/>
      <c r="F19" s="13" t="s">
        <v>16</v>
      </c>
      <c r="I19" s="23"/>
      <c r="J19" s="25"/>
      <c r="K19" s="23"/>
      <c r="L19" s="26"/>
      <c r="M19" s="4"/>
      <c r="N19" s="15"/>
      <c r="O19" s="15"/>
    </row>
    <row r="20" spans="1:16" ht="18.95" customHeight="1" x14ac:dyDescent="0.55000000000000004">
      <c r="A20" s="18" t="s">
        <v>22</v>
      </c>
      <c r="B20" s="13">
        <f>D20</f>
        <v>3351.05</v>
      </c>
      <c r="C20" s="14"/>
      <c r="D20" s="13">
        <v>3351.05</v>
      </c>
      <c r="E20" s="19"/>
      <c r="F20" s="13" t="s">
        <v>16</v>
      </c>
      <c r="I20" s="27"/>
      <c r="J20" s="14"/>
      <c r="K20" s="27"/>
      <c r="L20" s="26"/>
      <c r="M20" s="26"/>
    </row>
    <row r="21" spans="1:16" ht="18.95" customHeight="1" x14ac:dyDescent="0.55000000000000004">
      <c r="A21" s="3"/>
      <c r="B21" s="8" t="s">
        <v>23</v>
      </c>
      <c r="C21" s="8"/>
      <c r="D21" s="8"/>
      <c r="E21" s="8"/>
      <c r="F21" s="8"/>
      <c r="G21" s="8"/>
      <c r="J21" s="14"/>
      <c r="L21" s="26"/>
      <c r="M21" s="26"/>
    </row>
    <row r="22" spans="1:16" ht="18.95" customHeight="1" x14ac:dyDescent="0.55000000000000004">
      <c r="A22" s="3" t="s">
        <v>7</v>
      </c>
      <c r="B22" s="28" t="s">
        <v>24</v>
      </c>
      <c r="C22" s="28"/>
      <c r="D22" s="28">
        <f>D24+D25+D26+D27+D28+D32+D37</f>
        <v>99.999999999999986</v>
      </c>
      <c r="E22" s="28"/>
      <c r="F22" s="28">
        <f>F24+F25+F26+F27+F28+F32</f>
        <v>100</v>
      </c>
      <c r="G22" s="28"/>
      <c r="H22" s="14"/>
      <c r="J22" s="14"/>
      <c r="L22" s="26"/>
      <c r="M22" s="26"/>
    </row>
    <row r="23" spans="1:16" ht="8.1" customHeight="1" x14ac:dyDescent="0.55000000000000004">
      <c r="A23" s="3"/>
      <c r="B23" s="28"/>
      <c r="C23" s="28"/>
      <c r="D23" s="28"/>
      <c r="E23" s="28"/>
      <c r="F23" s="28"/>
      <c r="G23" s="14"/>
      <c r="H23" s="14"/>
      <c r="J23" s="14"/>
      <c r="L23" s="26"/>
      <c r="M23" s="26"/>
    </row>
    <row r="24" spans="1:16" ht="18.95" customHeight="1" x14ac:dyDescent="0.55000000000000004">
      <c r="A24" s="12" t="s">
        <v>8</v>
      </c>
      <c r="B24" s="29">
        <f>(B7*100)/$B$6</f>
        <v>10.433565385127245</v>
      </c>
      <c r="C24" s="29"/>
      <c r="D24" s="29">
        <f>(D7*100)/$D$6</f>
        <v>7.645932238310837</v>
      </c>
      <c r="E24" s="29"/>
      <c r="F24" s="29">
        <f>(F7*100)/$F$6</f>
        <v>13.060190839530854</v>
      </c>
      <c r="G24" s="29" t="e">
        <f>(G7*100)/G$6</f>
        <v>#DIV/0!</v>
      </c>
      <c r="H24" s="29"/>
      <c r="J24" s="14"/>
      <c r="K24" s="30"/>
      <c r="L24" s="26"/>
      <c r="M24" s="26"/>
    </row>
    <row r="25" spans="1:16" ht="18.95" customHeight="1" x14ac:dyDescent="0.55000000000000004">
      <c r="A25" s="2" t="s">
        <v>9</v>
      </c>
      <c r="B25" s="29">
        <f t="shared" ref="B25:B37" si="1">(B8*100)/$B$6</f>
        <v>25.180405056580405</v>
      </c>
      <c r="C25" s="29"/>
      <c r="D25" s="29">
        <f t="shared" ref="D25:D37" si="2">(D8*100)/$D$6</f>
        <v>21.936000196515572</v>
      </c>
      <c r="E25" s="29"/>
      <c r="F25" s="29">
        <f t="shared" ref="F25:F35" si="3">(F8*100)/$F$6</f>
        <v>28.237420072910414</v>
      </c>
      <c r="G25" s="14"/>
      <c r="H25" s="14"/>
      <c r="J25" s="14"/>
      <c r="K25" s="30"/>
      <c r="L25" s="26"/>
      <c r="M25" s="26"/>
    </row>
    <row r="26" spans="1:16" ht="18.95" customHeight="1" x14ac:dyDescent="0.55000000000000004">
      <c r="A26" s="18" t="s">
        <v>10</v>
      </c>
      <c r="B26" s="29">
        <f t="shared" si="1"/>
        <v>13.447864431691013</v>
      </c>
      <c r="C26" s="29"/>
      <c r="D26" s="29">
        <f t="shared" si="2"/>
        <v>15.056394089534642</v>
      </c>
      <c r="E26" s="29"/>
      <c r="F26" s="29">
        <f t="shared" si="3"/>
        <v>11.932239985812854</v>
      </c>
      <c r="G26" s="14"/>
      <c r="H26" s="14"/>
      <c r="J26" s="14"/>
      <c r="K26" s="30"/>
      <c r="L26" s="26"/>
      <c r="M26" s="26"/>
    </row>
    <row r="27" spans="1:16" ht="18.95" customHeight="1" x14ac:dyDescent="0.55000000000000004">
      <c r="A27" s="18" t="s">
        <v>11</v>
      </c>
      <c r="B27" s="29">
        <f t="shared" si="1"/>
        <v>15.0406102839088</v>
      </c>
      <c r="C27" s="29"/>
      <c r="D27" s="29">
        <f t="shared" si="2"/>
        <v>17.04467453581621</v>
      </c>
      <c r="E27" s="29"/>
      <c r="F27" s="29">
        <f t="shared" si="3"/>
        <v>13.152296471048617</v>
      </c>
      <c r="G27" s="14"/>
      <c r="H27" s="14"/>
      <c r="J27" s="14"/>
      <c r="K27" s="30"/>
      <c r="L27" s="26"/>
      <c r="M27" s="26"/>
    </row>
    <row r="28" spans="1:16" ht="18.95" customHeight="1" x14ac:dyDescent="0.55000000000000004">
      <c r="A28" s="2" t="s">
        <v>12</v>
      </c>
      <c r="B28" s="29">
        <f t="shared" si="1"/>
        <v>17.472967443431536</v>
      </c>
      <c r="C28" s="29"/>
      <c r="D28" s="29">
        <f t="shared" si="2"/>
        <v>20.854035025544977</v>
      </c>
      <c r="E28" s="29"/>
      <c r="F28" s="29">
        <f t="shared" si="3"/>
        <v>14.287183049821399</v>
      </c>
      <c r="G28" s="14"/>
      <c r="H28" s="14"/>
      <c r="J28" s="14"/>
      <c r="K28" s="30"/>
      <c r="L28" s="26"/>
      <c r="M28" s="26"/>
    </row>
    <row r="29" spans="1:16" ht="18.95" customHeight="1" x14ac:dyDescent="0.55000000000000004">
      <c r="A29" s="18" t="s">
        <v>13</v>
      </c>
      <c r="B29" s="29">
        <f t="shared" si="1"/>
        <v>14.854734841833038</v>
      </c>
      <c r="C29" s="29"/>
      <c r="D29" s="29">
        <f t="shared" si="2"/>
        <v>17.185887671748596</v>
      </c>
      <c r="E29" s="29"/>
      <c r="F29" s="29">
        <f t="shared" si="3"/>
        <v>12.658224383434305</v>
      </c>
      <c r="G29" s="14"/>
      <c r="H29" s="14"/>
      <c r="J29" s="29"/>
      <c r="K29" s="30"/>
      <c r="L29" s="26"/>
      <c r="M29" s="26"/>
    </row>
    <row r="30" spans="1:16" ht="18.95" customHeight="1" x14ac:dyDescent="0.55000000000000004">
      <c r="A30" s="18" t="s">
        <v>14</v>
      </c>
      <c r="B30" s="29">
        <f t="shared" si="1"/>
        <v>2.618232601598498</v>
      </c>
      <c r="C30" s="29"/>
      <c r="D30" s="29">
        <f t="shared" si="2"/>
        <v>3.6681473537963818</v>
      </c>
      <c r="E30" s="29"/>
      <c r="F30" s="29">
        <f t="shared" si="3"/>
        <v>1.6289586663870941</v>
      </c>
      <c r="G30" s="14"/>
      <c r="H30" s="14"/>
      <c r="J30" s="14"/>
      <c r="K30" s="30"/>
      <c r="L30" s="26"/>
      <c r="M30" s="26"/>
    </row>
    <row r="31" spans="1:16" ht="18.95" customHeight="1" x14ac:dyDescent="0.55000000000000004">
      <c r="A31" s="21" t="s">
        <v>15</v>
      </c>
      <c r="B31" s="29" t="s">
        <v>25</v>
      </c>
      <c r="C31" s="29"/>
      <c r="D31" s="29" t="s">
        <v>25</v>
      </c>
      <c r="E31" s="29"/>
      <c r="F31" s="29" t="s">
        <v>25</v>
      </c>
      <c r="G31" s="14"/>
      <c r="H31" s="14"/>
      <c r="J31" s="29"/>
      <c r="K31" s="30"/>
      <c r="L31" s="26"/>
      <c r="M31" s="26"/>
    </row>
    <row r="32" spans="1:16" ht="18.95" customHeight="1" x14ac:dyDescent="0.55000000000000004">
      <c r="A32" s="2" t="s">
        <v>17</v>
      </c>
      <c r="B32" s="29">
        <f t="shared" si="1"/>
        <v>18.195342913370588</v>
      </c>
      <c r="C32" s="29"/>
      <c r="D32" s="29">
        <f t="shared" si="2"/>
        <v>16.990422643715725</v>
      </c>
      <c r="E32" s="29"/>
      <c r="F32" s="29">
        <f t="shared" si="3"/>
        <v>19.330669580875863</v>
      </c>
      <c r="G32" s="14"/>
      <c r="H32" s="14"/>
      <c r="J32" s="14"/>
      <c r="K32" s="30"/>
      <c r="L32" s="26"/>
      <c r="M32" s="26"/>
    </row>
    <row r="33" spans="1:13" ht="18.95" customHeight="1" x14ac:dyDescent="0.55000000000000004">
      <c r="A33" s="21" t="s">
        <v>18</v>
      </c>
      <c r="B33" s="29">
        <f t="shared" si="1"/>
        <v>12.914468838189999</v>
      </c>
      <c r="C33" s="29"/>
      <c r="D33" s="29">
        <f t="shared" si="2"/>
        <v>11.915420633224338</v>
      </c>
      <c r="E33" s="29"/>
      <c r="F33" s="29">
        <f t="shared" si="3"/>
        <v>13.855814168487814</v>
      </c>
      <c r="G33" s="14"/>
      <c r="H33" s="14"/>
      <c r="J33" s="14"/>
      <c r="K33" s="30"/>
      <c r="L33" s="26"/>
      <c r="M33" s="26"/>
    </row>
    <row r="34" spans="1:13" ht="18.95" customHeight="1" x14ac:dyDescent="0.55000000000000004">
      <c r="A34" s="21" t="s">
        <v>19</v>
      </c>
      <c r="B34" s="29">
        <f t="shared" si="1"/>
        <v>3.7656508334448526</v>
      </c>
      <c r="C34" s="29"/>
      <c r="D34" s="29">
        <f t="shared" si="2"/>
        <v>3.8491190762120979</v>
      </c>
      <c r="E34" s="29"/>
      <c r="F34" s="29">
        <f t="shared" si="3"/>
        <v>3.6870035367813125</v>
      </c>
      <c r="G34" s="14"/>
      <c r="H34" s="14"/>
      <c r="J34" s="14"/>
      <c r="K34" s="30"/>
      <c r="L34" s="26"/>
      <c r="M34" s="26"/>
    </row>
    <row r="35" spans="1:13" ht="18.95" customHeight="1" x14ac:dyDescent="0.55000000000000004">
      <c r="A35" s="21" t="s">
        <v>20</v>
      </c>
      <c r="B35" s="29">
        <f t="shared" si="1"/>
        <v>1.5152232417357365</v>
      </c>
      <c r="C35" s="29"/>
      <c r="D35" s="29">
        <f t="shared" si="2"/>
        <v>1.225882934279289</v>
      </c>
      <c r="E35" s="29"/>
      <c r="F35" s="29">
        <f t="shared" si="3"/>
        <v>1.7878518756067348</v>
      </c>
      <c r="G35" s="14"/>
      <c r="H35" s="14"/>
      <c r="J35" s="14"/>
      <c r="K35" s="30"/>
      <c r="L35" s="26"/>
      <c r="M35" s="26"/>
    </row>
    <row r="36" spans="1:13" ht="18.95" customHeight="1" x14ac:dyDescent="0.55000000000000004">
      <c r="A36" s="18" t="s">
        <v>21</v>
      </c>
      <c r="B36" s="29" t="s">
        <v>25</v>
      </c>
      <c r="C36" s="19"/>
      <c r="D36" s="29" t="s">
        <v>25</v>
      </c>
      <c r="E36" s="19"/>
      <c r="F36" s="29" t="s">
        <v>25</v>
      </c>
      <c r="G36" s="14"/>
      <c r="H36" s="14"/>
      <c r="J36" s="14"/>
      <c r="K36" s="30"/>
      <c r="L36" s="26"/>
      <c r="M36" s="26"/>
    </row>
    <row r="37" spans="1:13" ht="18.95" customHeight="1" x14ac:dyDescent="0.55000000000000004">
      <c r="A37" s="18" t="s">
        <v>22</v>
      </c>
      <c r="B37" s="29">
        <f t="shared" si="1"/>
        <v>0.22924448589041424</v>
      </c>
      <c r="C37" s="17"/>
      <c r="D37" s="29">
        <f t="shared" si="2"/>
        <v>0.47254127056202472</v>
      </c>
      <c r="E37" s="17"/>
      <c r="F37" s="29" t="s">
        <v>16</v>
      </c>
      <c r="G37" s="14"/>
      <c r="H37" s="14"/>
      <c r="J37" s="14"/>
      <c r="K37" s="30"/>
      <c r="L37" s="26"/>
      <c r="M37" s="26"/>
    </row>
    <row r="38" spans="1:13" ht="8.1" customHeight="1" x14ac:dyDescent="0.55000000000000004">
      <c r="A38" s="31"/>
      <c r="B38" s="32"/>
      <c r="C38" s="32"/>
      <c r="D38" s="32"/>
      <c r="E38" s="32"/>
      <c r="F38" s="32"/>
      <c r="G38" s="32"/>
      <c r="H38" s="14"/>
      <c r="J38" s="14"/>
      <c r="K38" s="30"/>
      <c r="L38" s="26"/>
      <c r="M38" s="26"/>
    </row>
    <row r="39" spans="1:13" ht="3.75" customHeight="1" x14ac:dyDescent="0.55000000000000004">
      <c r="A39" s="2"/>
      <c r="K39" s="30"/>
      <c r="L39" s="26"/>
      <c r="M39" s="26"/>
    </row>
    <row r="40" spans="1:13" ht="21.95" customHeight="1" x14ac:dyDescent="0.55000000000000004">
      <c r="A40" s="33"/>
      <c r="I40" s="30"/>
      <c r="J40" s="26"/>
      <c r="K40" s="26"/>
    </row>
    <row r="41" spans="1:13" ht="21.95" customHeight="1" x14ac:dyDescent="0.55000000000000004">
      <c r="A41" s="2"/>
      <c r="I41" s="30"/>
      <c r="J41" s="26"/>
      <c r="K41" s="26"/>
    </row>
    <row r="42" spans="1:13" ht="21.6" customHeight="1" x14ac:dyDescent="0.55000000000000004">
      <c r="K42" s="30"/>
      <c r="L42" s="26"/>
      <c r="M42" s="26"/>
    </row>
    <row r="43" spans="1:13" ht="21.6" customHeight="1" x14ac:dyDescent="0.55000000000000004">
      <c r="J43" s="30"/>
      <c r="K43" s="30"/>
      <c r="L43" s="26"/>
      <c r="M43" s="26"/>
    </row>
    <row r="44" spans="1:13" ht="21.6" customHeight="1" x14ac:dyDescent="0.55000000000000004">
      <c r="J44" s="30"/>
      <c r="K44" s="30"/>
      <c r="L44" s="26"/>
      <c r="M44" s="26"/>
    </row>
    <row r="45" spans="1:13" ht="21.6" customHeight="1" x14ac:dyDescent="0.55000000000000004">
      <c r="K45" s="30"/>
      <c r="L45" s="26"/>
      <c r="M45" s="26"/>
    </row>
    <row r="46" spans="1:13" ht="21.6" customHeight="1" x14ac:dyDescent="0.55000000000000004">
      <c r="K46" s="30"/>
      <c r="L46" s="26"/>
      <c r="M46" s="26"/>
    </row>
    <row r="47" spans="1:13" ht="21.6" customHeight="1" x14ac:dyDescent="0.55000000000000004">
      <c r="K47" s="30"/>
      <c r="L47" s="26"/>
      <c r="M47" s="26"/>
    </row>
    <row r="48" spans="1:13" ht="21.6" customHeight="1" x14ac:dyDescent="0.55000000000000004">
      <c r="K48" s="30"/>
      <c r="L48" s="26"/>
      <c r="M48" s="26"/>
    </row>
    <row r="49" spans="11:13" ht="21.6" customHeight="1" x14ac:dyDescent="0.55000000000000004">
      <c r="K49" s="30"/>
      <c r="L49" s="26"/>
      <c r="M49" s="26"/>
    </row>
    <row r="50" spans="11:13" ht="21.6" customHeight="1" x14ac:dyDescent="0.55000000000000004">
      <c r="K50" s="30"/>
      <c r="L50" s="26"/>
      <c r="M50" s="26"/>
    </row>
    <row r="51" spans="11:13" ht="21.6" customHeight="1" x14ac:dyDescent="0.55000000000000004">
      <c r="K51" s="30"/>
      <c r="L51" s="26"/>
      <c r="M51" s="26"/>
    </row>
    <row r="52" spans="11:13" ht="21.6" customHeight="1" x14ac:dyDescent="0.55000000000000004">
      <c r="K52" s="30"/>
      <c r="L52" s="26"/>
      <c r="M52" s="26"/>
    </row>
    <row r="53" spans="11:13" ht="21.6" customHeight="1" x14ac:dyDescent="0.55000000000000004">
      <c r="K53" s="30"/>
      <c r="L53" s="26"/>
      <c r="M53" s="26"/>
    </row>
    <row r="54" spans="11:13" ht="21.6" customHeight="1" x14ac:dyDescent="0.55000000000000004">
      <c r="K54" s="30"/>
      <c r="L54" s="26"/>
      <c r="M54" s="26"/>
    </row>
    <row r="55" spans="11:13" ht="21.6" customHeight="1" x14ac:dyDescent="0.55000000000000004">
      <c r="K55" s="30"/>
      <c r="L55" s="26"/>
      <c r="M55" s="26"/>
    </row>
    <row r="56" spans="11:13" ht="21.6" customHeight="1" x14ac:dyDescent="0.55000000000000004">
      <c r="K56" s="30"/>
      <c r="L56" s="26"/>
      <c r="M56" s="26"/>
    </row>
    <row r="57" spans="11:13" ht="21.6" customHeight="1" x14ac:dyDescent="0.55000000000000004">
      <c r="K57" s="30"/>
      <c r="L57" s="26"/>
      <c r="M57" s="26"/>
    </row>
    <row r="58" spans="11:13" ht="21.6" customHeight="1" x14ac:dyDescent="0.55000000000000004">
      <c r="K58" s="30"/>
      <c r="L58" s="26"/>
      <c r="M58" s="26"/>
    </row>
    <row r="59" spans="11:13" ht="21.6" customHeight="1" x14ac:dyDescent="0.55000000000000004">
      <c r="K59" s="30"/>
      <c r="L59" s="26"/>
      <c r="M59" s="26"/>
    </row>
    <row r="60" spans="11:13" ht="21.6" customHeight="1" x14ac:dyDescent="0.55000000000000004">
      <c r="K60" s="30"/>
      <c r="L60" s="26"/>
      <c r="M60" s="26"/>
    </row>
    <row r="61" spans="11:13" ht="21.6" customHeight="1" x14ac:dyDescent="0.55000000000000004">
      <c r="K61" s="30"/>
      <c r="L61" s="26"/>
      <c r="M61" s="26"/>
    </row>
    <row r="62" spans="11:13" ht="21.6" customHeight="1" x14ac:dyDescent="0.55000000000000004">
      <c r="K62" s="30"/>
      <c r="L62" s="26"/>
      <c r="M62" s="26"/>
    </row>
    <row r="63" spans="11:13" ht="21.6" customHeight="1" x14ac:dyDescent="0.55000000000000004">
      <c r="K63" s="30"/>
      <c r="L63" s="26"/>
      <c r="M63" s="26"/>
    </row>
    <row r="64" spans="11:13" ht="21.6" customHeight="1" x14ac:dyDescent="0.55000000000000004">
      <c r="K64" s="30"/>
      <c r="L64" s="26"/>
      <c r="M64" s="26"/>
    </row>
    <row r="65" spans="11:13" ht="21.6" customHeight="1" x14ac:dyDescent="0.55000000000000004">
      <c r="K65" s="30"/>
      <c r="L65" s="26"/>
      <c r="M65" s="26"/>
    </row>
    <row r="66" spans="11:13" ht="21.6" customHeight="1" x14ac:dyDescent="0.55000000000000004">
      <c r="K66" s="30"/>
      <c r="L66" s="26"/>
      <c r="M66" s="26"/>
    </row>
    <row r="67" spans="11:13" ht="21.6" customHeight="1" x14ac:dyDescent="0.55000000000000004">
      <c r="K67" s="30"/>
      <c r="L67" s="26"/>
      <c r="M67" s="26"/>
    </row>
    <row r="68" spans="11:13" ht="21.6" customHeight="1" x14ac:dyDescent="0.55000000000000004">
      <c r="K68" s="30"/>
      <c r="L68" s="26"/>
      <c r="M68" s="26"/>
    </row>
    <row r="69" spans="11:13" ht="21.6" customHeight="1" x14ac:dyDescent="0.55000000000000004">
      <c r="K69" s="30"/>
      <c r="L69" s="26"/>
      <c r="M69" s="26"/>
    </row>
    <row r="70" spans="11:13" ht="21.6" customHeight="1" x14ac:dyDescent="0.55000000000000004">
      <c r="K70" s="30"/>
      <c r="L70" s="26"/>
      <c r="M70" s="26"/>
    </row>
    <row r="71" spans="11:13" ht="21.6" customHeight="1" x14ac:dyDescent="0.55000000000000004">
      <c r="K71" s="30"/>
      <c r="L71" s="26"/>
      <c r="M71" s="26"/>
    </row>
    <row r="72" spans="11:13" ht="21.6" customHeight="1" x14ac:dyDescent="0.55000000000000004">
      <c r="K72" s="30"/>
      <c r="L72" s="26"/>
      <c r="M72" s="26"/>
    </row>
    <row r="73" spans="11:13" ht="21.6" customHeight="1" x14ac:dyDescent="0.55000000000000004">
      <c r="K73" s="30"/>
      <c r="L73" s="26"/>
      <c r="M73" s="26"/>
    </row>
    <row r="74" spans="11:13" ht="21.6" customHeight="1" x14ac:dyDescent="0.55000000000000004">
      <c r="K74" s="30"/>
      <c r="L74" s="26"/>
      <c r="M74" s="26"/>
    </row>
    <row r="75" spans="11:13" ht="21.6" customHeight="1" x14ac:dyDescent="0.55000000000000004">
      <c r="K75" s="30"/>
      <c r="L75" s="26"/>
      <c r="M75" s="26"/>
    </row>
    <row r="76" spans="11:13" ht="21.6" customHeight="1" x14ac:dyDescent="0.55000000000000004">
      <c r="K76" s="30"/>
      <c r="L76" s="26"/>
      <c r="M76" s="26"/>
    </row>
    <row r="77" spans="11:13" ht="21.6" customHeight="1" x14ac:dyDescent="0.55000000000000004">
      <c r="K77" s="30"/>
      <c r="L77" s="26"/>
      <c r="M77" s="26"/>
    </row>
    <row r="78" spans="11:13" ht="21.6" customHeight="1" x14ac:dyDescent="0.55000000000000004">
      <c r="K78" s="30"/>
      <c r="L78" s="26"/>
      <c r="M78" s="26"/>
    </row>
    <row r="79" spans="11:13" ht="21.6" customHeight="1" x14ac:dyDescent="0.55000000000000004">
      <c r="K79" s="30"/>
      <c r="L79" s="26"/>
      <c r="M79" s="26"/>
    </row>
    <row r="80" spans="11:13" ht="21.6" customHeight="1" x14ac:dyDescent="0.55000000000000004">
      <c r="K80" s="30"/>
      <c r="L80" s="26"/>
      <c r="M80" s="26"/>
    </row>
    <row r="81" spans="11:13" ht="21.6" customHeight="1" x14ac:dyDescent="0.55000000000000004">
      <c r="K81" s="30"/>
      <c r="L81" s="26"/>
      <c r="M81" s="26"/>
    </row>
    <row r="82" spans="11:13" ht="26.25" customHeight="1" x14ac:dyDescent="0.55000000000000004">
      <c r="K82" s="30"/>
      <c r="L82" s="26"/>
      <c r="M82" s="26"/>
    </row>
    <row r="83" spans="11:13" ht="26.25" customHeight="1" x14ac:dyDescent="0.55000000000000004">
      <c r="K83" s="30"/>
      <c r="L83" s="26"/>
      <c r="M83" s="26"/>
    </row>
    <row r="84" spans="11:13" ht="26.25" customHeight="1" x14ac:dyDescent="0.55000000000000004">
      <c r="K84" s="30"/>
      <c r="L84" s="26"/>
      <c r="M84" s="26"/>
    </row>
    <row r="85" spans="11:13" ht="26.25" customHeight="1" x14ac:dyDescent="0.55000000000000004">
      <c r="K85" s="30"/>
      <c r="L85" s="26"/>
      <c r="M85" s="26"/>
    </row>
    <row r="86" spans="11:13" ht="26.25" customHeight="1" x14ac:dyDescent="0.55000000000000004">
      <c r="K86" s="30"/>
      <c r="L86" s="26"/>
      <c r="M86" s="26"/>
    </row>
    <row r="87" spans="11:13" ht="26.25" customHeight="1" x14ac:dyDescent="0.55000000000000004">
      <c r="K87" s="30"/>
      <c r="L87" s="26"/>
      <c r="M87" s="26"/>
    </row>
    <row r="88" spans="11:13" ht="26.25" customHeight="1" x14ac:dyDescent="0.55000000000000004">
      <c r="K88" s="30"/>
      <c r="L88" s="26"/>
      <c r="M88" s="26"/>
    </row>
    <row r="89" spans="11:13" ht="26.25" customHeight="1" x14ac:dyDescent="0.55000000000000004">
      <c r="K89" s="30"/>
      <c r="L89" s="26"/>
      <c r="M89" s="26"/>
    </row>
    <row r="90" spans="11:13" ht="26.25" customHeight="1" x14ac:dyDescent="0.55000000000000004">
      <c r="K90" s="30"/>
      <c r="L90" s="26"/>
      <c r="M90" s="26"/>
    </row>
    <row r="91" spans="11:13" ht="26.25" customHeight="1" x14ac:dyDescent="0.55000000000000004">
      <c r="K91" s="30"/>
      <c r="L91" s="26"/>
      <c r="M91" s="26"/>
    </row>
    <row r="92" spans="11:13" ht="26.25" customHeight="1" x14ac:dyDescent="0.55000000000000004">
      <c r="K92" s="30"/>
      <c r="L92" s="26"/>
      <c r="M92" s="26"/>
    </row>
    <row r="93" spans="11:13" ht="26.25" customHeight="1" x14ac:dyDescent="0.55000000000000004">
      <c r="K93" s="30"/>
      <c r="L93" s="26"/>
      <c r="M93" s="26"/>
    </row>
    <row r="94" spans="11:13" ht="26.25" customHeight="1" x14ac:dyDescent="0.55000000000000004">
      <c r="K94" s="30"/>
      <c r="L94" s="26"/>
      <c r="M94" s="26"/>
    </row>
    <row r="95" spans="11:13" ht="26.25" customHeight="1" x14ac:dyDescent="0.55000000000000004">
      <c r="K95" s="30"/>
      <c r="L95" s="26"/>
      <c r="M95" s="26"/>
    </row>
    <row r="96" spans="11:13" ht="26.25" customHeight="1" x14ac:dyDescent="0.55000000000000004">
      <c r="K96" s="30"/>
      <c r="L96" s="26"/>
      <c r="M96" s="26"/>
    </row>
    <row r="97" spans="11:13" ht="26.25" customHeight="1" x14ac:dyDescent="0.55000000000000004">
      <c r="K97" s="30"/>
      <c r="L97" s="26"/>
      <c r="M97" s="26"/>
    </row>
    <row r="98" spans="11:13" ht="26.25" customHeight="1" x14ac:dyDescent="0.55000000000000004">
      <c r="K98" s="30"/>
      <c r="L98" s="26"/>
      <c r="M98" s="26"/>
    </row>
    <row r="99" spans="11:13" ht="26.25" customHeight="1" x14ac:dyDescent="0.55000000000000004">
      <c r="K99" s="30"/>
      <c r="L99" s="26"/>
      <c r="M99" s="26"/>
    </row>
    <row r="100" spans="11:13" ht="26.25" customHeight="1" x14ac:dyDescent="0.55000000000000004">
      <c r="K100" s="30"/>
      <c r="L100" s="26"/>
      <c r="M100" s="26"/>
    </row>
    <row r="101" spans="11:13" ht="26.25" customHeight="1" x14ac:dyDescent="0.55000000000000004">
      <c r="K101" s="30"/>
      <c r="L101" s="26"/>
      <c r="M101" s="26"/>
    </row>
    <row r="102" spans="11:13" ht="26.25" customHeight="1" x14ac:dyDescent="0.55000000000000004">
      <c r="K102" s="30"/>
      <c r="L102" s="26"/>
      <c r="M102" s="26"/>
    </row>
    <row r="103" spans="11:13" ht="26.25" customHeight="1" x14ac:dyDescent="0.55000000000000004">
      <c r="K103" s="30"/>
      <c r="L103" s="26"/>
      <c r="M103" s="26"/>
    </row>
    <row r="104" spans="11:13" ht="26.25" customHeight="1" x14ac:dyDescent="0.55000000000000004">
      <c r="K104" s="30"/>
      <c r="L104" s="26"/>
      <c r="M104" s="26"/>
    </row>
    <row r="105" spans="11:13" ht="26.25" customHeight="1" x14ac:dyDescent="0.55000000000000004">
      <c r="K105" s="30"/>
      <c r="L105" s="26"/>
      <c r="M105" s="26"/>
    </row>
    <row r="106" spans="11:13" ht="26.25" customHeight="1" x14ac:dyDescent="0.55000000000000004">
      <c r="K106" s="30"/>
      <c r="L106" s="26"/>
      <c r="M106" s="26"/>
    </row>
    <row r="107" spans="11:13" ht="26.25" customHeight="1" x14ac:dyDescent="0.55000000000000004">
      <c r="K107" s="30"/>
      <c r="L107" s="26"/>
      <c r="M107" s="26"/>
    </row>
    <row r="108" spans="11:13" ht="26.25" customHeight="1" x14ac:dyDescent="0.55000000000000004">
      <c r="K108" s="30"/>
      <c r="L108" s="26"/>
      <c r="M108" s="26"/>
    </row>
    <row r="109" spans="11:13" ht="26.25" customHeight="1" x14ac:dyDescent="0.55000000000000004">
      <c r="K109" s="30"/>
      <c r="L109" s="26"/>
      <c r="M109" s="26"/>
    </row>
    <row r="110" spans="11:13" ht="26.25" customHeight="1" x14ac:dyDescent="0.55000000000000004">
      <c r="K110" s="30"/>
      <c r="L110" s="26"/>
      <c r="M110" s="26"/>
    </row>
    <row r="111" spans="11:13" ht="26.25" customHeight="1" x14ac:dyDescent="0.55000000000000004">
      <c r="K111" s="30"/>
      <c r="L111" s="26"/>
      <c r="M111" s="26"/>
    </row>
    <row r="112" spans="11:13" ht="26.25" customHeight="1" x14ac:dyDescent="0.55000000000000004">
      <c r="K112" s="30"/>
      <c r="L112" s="26"/>
      <c r="M112" s="26"/>
    </row>
    <row r="113" spans="11:13" ht="26.25" customHeight="1" x14ac:dyDescent="0.55000000000000004">
      <c r="K113" s="30"/>
      <c r="L113" s="26"/>
      <c r="M113" s="26"/>
    </row>
    <row r="114" spans="11:13" ht="26.25" customHeight="1" x14ac:dyDescent="0.55000000000000004">
      <c r="K114" s="30"/>
      <c r="L114" s="26"/>
      <c r="M114" s="26"/>
    </row>
    <row r="115" spans="11:13" ht="26.25" customHeight="1" x14ac:dyDescent="0.55000000000000004">
      <c r="K115" s="30"/>
      <c r="L115" s="26"/>
      <c r="M115" s="26"/>
    </row>
    <row r="116" spans="11:13" ht="26.25" customHeight="1" x14ac:dyDescent="0.55000000000000004">
      <c r="K116" s="30"/>
      <c r="L116" s="26"/>
      <c r="M116" s="26"/>
    </row>
    <row r="117" spans="11:13" ht="26.25" customHeight="1" x14ac:dyDescent="0.55000000000000004">
      <c r="K117" s="30"/>
      <c r="L117" s="26"/>
      <c r="M117" s="26"/>
    </row>
    <row r="118" spans="11:13" ht="26.25" customHeight="1" x14ac:dyDescent="0.55000000000000004">
      <c r="K118" s="30"/>
      <c r="L118" s="26"/>
      <c r="M118" s="26"/>
    </row>
    <row r="119" spans="11:13" ht="26.25" customHeight="1" x14ac:dyDescent="0.55000000000000004">
      <c r="K119" s="30"/>
      <c r="L119" s="26"/>
      <c r="M119" s="26"/>
    </row>
    <row r="120" spans="11:13" ht="26.25" customHeight="1" x14ac:dyDescent="0.55000000000000004">
      <c r="K120" s="30"/>
      <c r="L120" s="26"/>
      <c r="M120" s="26"/>
    </row>
    <row r="121" spans="11:13" ht="26.25" customHeight="1" x14ac:dyDescent="0.55000000000000004">
      <c r="K121" s="30"/>
      <c r="L121" s="26"/>
      <c r="M121" s="26"/>
    </row>
    <row r="122" spans="11:13" ht="26.25" customHeight="1" x14ac:dyDescent="0.55000000000000004">
      <c r="K122" s="30"/>
      <c r="L122" s="26"/>
      <c r="M122" s="26"/>
    </row>
    <row r="123" spans="11:13" ht="26.25" customHeight="1" x14ac:dyDescent="0.55000000000000004">
      <c r="K123" s="30"/>
      <c r="L123" s="26"/>
      <c r="M123" s="26"/>
    </row>
    <row r="124" spans="11:13" ht="26.25" customHeight="1" x14ac:dyDescent="0.55000000000000004">
      <c r="K124" s="30"/>
      <c r="L124" s="26"/>
      <c r="M124" s="26"/>
    </row>
    <row r="125" spans="11:13" ht="26.25" customHeight="1" x14ac:dyDescent="0.55000000000000004">
      <c r="K125" s="30"/>
      <c r="L125" s="26"/>
      <c r="M125" s="26"/>
    </row>
    <row r="126" spans="11:13" ht="26.25" customHeight="1" x14ac:dyDescent="0.55000000000000004">
      <c r="K126" s="30"/>
      <c r="L126" s="26"/>
      <c r="M126" s="26"/>
    </row>
    <row r="127" spans="11:13" ht="26.25" customHeight="1" x14ac:dyDescent="0.55000000000000004">
      <c r="K127" s="30"/>
      <c r="L127" s="26"/>
      <c r="M127" s="26"/>
    </row>
    <row r="128" spans="11:13" ht="26.25" customHeight="1" x14ac:dyDescent="0.55000000000000004">
      <c r="K128" s="30"/>
      <c r="L128" s="26"/>
      <c r="M128" s="26"/>
    </row>
    <row r="129" spans="11:13" ht="26.25" customHeight="1" x14ac:dyDescent="0.55000000000000004">
      <c r="K129" s="30"/>
      <c r="L129" s="26"/>
      <c r="M129" s="26"/>
    </row>
    <row r="130" spans="11:13" ht="26.25" customHeight="1" x14ac:dyDescent="0.55000000000000004">
      <c r="K130" s="30"/>
      <c r="L130" s="26"/>
      <c r="M130" s="26"/>
    </row>
    <row r="131" spans="11:13" ht="26.25" customHeight="1" x14ac:dyDescent="0.55000000000000004">
      <c r="K131" s="30"/>
      <c r="L131" s="26"/>
      <c r="M131" s="26"/>
    </row>
    <row r="132" spans="11:13" ht="26.25" customHeight="1" x14ac:dyDescent="0.55000000000000004">
      <c r="K132" s="30"/>
      <c r="L132" s="26"/>
      <c r="M132" s="26"/>
    </row>
    <row r="133" spans="11:13" ht="26.25" customHeight="1" x14ac:dyDescent="0.55000000000000004">
      <c r="K133" s="30"/>
      <c r="L133" s="26"/>
      <c r="M133" s="26"/>
    </row>
    <row r="134" spans="11:13" ht="26.25" customHeight="1" x14ac:dyDescent="0.55000000000000004">
      <c r="K134" s="30"/>
      <c r="L134" s="26"/>
      <c r="M134" s="26"/>
    </row>
    <row r="135" spans="11:13" ht="26.25" customHeight="1" x14ac:dyDescent="0.55000000000000004">
      <c r="K135" s="30"/>
      <c r="L135" s="26"/>
      <c r="M135" s="26"/>
    </row>
    <row r="136" spans="11:13" ht="26.25" customHeight="1" x14ac:dyDescent="0.55000000000000004">
      <c r="K136" s="30"/>
      <c r="L136" s="26"/>
      <c r="M136" s="26"/>
    </row>
    <row r="137" spans="11:13" ht="26.25" customHeight="1" x14ac:dyDescent="0.55000000000000004">
      <c r="K137" s="30"/>
      <c r="L137" s="26"/>
      <c r="M137" s="26"/>
    </row>
    <row r="138" spans="11:13" ht="26.25" customHeight="1" x14ac:dyDescent="0.55000000000000004">
      <c r="K138" s="30"/>
      <c r="L138" s="26"/>
      <c r="M138" s="26"/>
    </row>
    <row r="139" spans="11:13" ht="26.25" customHeight="1" x14ac:dyDescent="0.55000000000000004">
      <c r="K139" s="30"/>
      <c r="L139" s="26"/>
      <c r="M139" s="26"/>
    </row>
    <row r="140" spans="11:13" ht="26.25" customHeight="1" x14ac:dyDescent="0.55000000000000004">
      <c r="K140" s="30"/>
      <c r="L140" s="26"/>
      <c r="M140" s="26"/>
    </row>
    <row r="141" spans="11:13" ht="26.25" customHeight="1" x14ac:dyDescent="0.55000000000000004">
      <c r="K141" s="30"/>
      <c r="L141" s="26"/>
      <c r="M141" s="26"/>
    </row>
    <row r="142" spans="11:13" ht="26.25" customHeight="1" x14ac:dyDescent="0.55000000000000004">
      <c r="K142" s="30"/>
      <c r="L142" s="26"/>
      <c r="M142" s="26"/>
    </row>
    <row r="143" spans="11:13" ht="26.25" customHeight="1" x14ac:dyDescent="0.55000000000000004">
      <c r="K143" s="30"/>
      <c r="L143" s="26"/>
      <c r="M143" s="26"/>
    </row>
    <row r="144" spans="11:13" ht="26.25" customHeight="1" x14ac:dyDescent="0.55000000000000004">
      <c r="K144" s="30"/>
      <c r="L144" s="26"/>
      <c r="M144" s="26"/>
    </row>
    <row r="145" spans="11:13" ht="26.25" customHeight="1" x14ac:dyDescent="0.55000000000000004">
      <c r="K145" s="30"/>
      <c r="L145" s="26"/>
      <c r="M145" s="26"/>
    </row>
    <row r="146" spans="11:13" ht="26.25" customHeight="1" x14ac:dyDescent="0.55000000000000004">
      <c r="K146" s="30"/>
      <c r="L146" s="26"/>
      <c r="M146" s="26"/>
    </row>
    <row r="147" spans="11:13" ht="26.25" customHeight="1" x14ac:dyDescent="0.55000000000000004">
      <c r="K147" s="30"/>
      <c r="L147" s="26"/>
      <c r="M147" s="26"/>
    </row>
    <row r="148" spans="11:13" ht="26.25" customHeight="1" x14ac:dyDescent="0.55000000000000004">
      <c r="K148" s="30"/>
      <c r="L148" s="26"/>
      <c r="M148" s="26"/>
    </row>
    <row r="149" spans="11:13" ht="26.25" customHeight="1" x14ac:dyDescent="0.55000000000000004">
      <c r="K149" s="30"/>
      <c r="L149" s="26"/>
      <c r="M149" s="26"/>
    </row>
    <row r="150" spans="11:13" ht="26.25" customHeight="1" x14ac:dyDescent="0.55000000000000004">
      <c r="K150" s="30"/>
      <c r="L150" s="26"/>
      <c r="M150" s="26"/>
    </row>
    <row r="151" spans="11:13" ht="26.25" customHeight="1" x14ac:dyDescent="0.55000000000000004">
      <c r="K151" s="30"/>
      <c r="L151" s="26"/>
      <c r="M151" s="26"/>
    </row>
    <row r="152" spans="11:13" ht="26.25" customHeight="1" x14ac:dyDescent="0.55000000000000004">
      <c r="K152" s="30"/>
      <c r="L152" s="26"/>
      <c r="M152" s="26"/>
    </row>
    <row r="153" spans="11:13" ht="26.25" customHeight="1" x14ac:dyDescent="0.55000000000000004">
      <c r="K153" s="30"/>
      <c r="L153" s="26"/>
      <c r="M153" s="26"/>
    </row>
    <row r="154" spans="11:13" ht="26.25" customHeight="1" x14ac:dyDescent="0.55000000000000004">
      <c r="K154" s="30"/>
      <c r="L154" s="26"/>
      <c r="M154" s="26"/>
    </row>
    <row r="155" spans="11:13" ht="26.25" customHeight="1" x14ac:dyDescent="0.55000000000000004">
      <c r="K155" s="30"/>
      <c r="L155" s="26"/>
      <c r="M155" s="26"/>
    </row>
    <row r="156" spans="11:13" ht="26.25" customHeight="1" x14ac:dyDescent="0.55000000000000004">
      <c r="K156" s="30"/>
      <c r="L156" s="26"/>
      <c r="M156" s="26"/>
    </row>
    <row r="157" spans="11:13" ht="26.25" customHeight="1" x14ac:dyDescent="0.55000000000000004">
      <c r="K157" s="30"/>
      <c r="L157" s="26"/>
      <c r="M157" s="26"/>
    </row>
    <row r="158" spans="11:13" ht="26.25" customHeight="1" x14ac:dyDescent="0.55000000000000004">
      <c r="K158" s="30"/>
      <c r="L158" s="26"/>
      <c r="M158" s="26"/>
    </row>
    <row r="159" spans="11:13" ht="26.25" customHeight="1" x14ac:dyDescent="0.55000000000000004">
      <c r="K159" s="30"/>
      <c r="L159" s="26"/>
      <c r="M159" s="26"/>
    </row>
    <row r="160" spans="11:13" ht="26.25" customHeight="1" x14ac:dyDescent="0.55000000000000004">
      <c r="K160" s="30"/>
      <c r="L160" s="26"/>
      <c r="M160" s="26"/>
    </row>
    <row r="161" spans="11:13" ht="26.25" customHeight="1" x14ac:dyDescent="0.55000000000000004">
      <c r="K161" s="30"/>
      <c r="L161" s="26"/>
      <c r="M161" s="26"/>
    </row>
    <row r="162" spans="11:13" ht="26.25" customHeight="1" x14ac:dyDescent="0.55000000000000004">
      <c r="K162" s="30"/>
      <c r="L162" s="26"/>
      <c r="M162" s="26"/>
    </row>
    <row r="163" spans="11:13" ht="26.25" customHeight="1" x14ac:dyDescent="0.55000000000000004">
      <c r="K163" s="30"/>
      <c r="L163" s="26"/>
      <c r="M163" s="26"/>
    </row>
    <row r="164" spans="11:13" ht="26.25" customHeight="1" x14ac:dyDescent="0.55000000000000004">
      <c r="K164" s="30"/>
      <c r="L164" s="26"/>
      <c r="M164" s="26"/>
    </row>
    <row r="165" spans="11:13" ht="26.25" customHeight="1" x14ac:dyDescent="0.55000000000000004">
      <c r="K165" s="30"/>
      <c r="L165" s="26"/>
      <c r="M165" s="26"/>
    </row>
    <row r="166" spans="11:13" ht="26.25" customHeight="1" x14ac:dyDescent="0.55000000000000004">
      <c r="K166" s="30"/>
      <c r="L166" s="26"/>
      <c r="M166" s="26"/>
    </row>
    <row r="167" spans="11:13" ht="26.25" customHeight="1" x14ac:dyDescent="0.55000000000000004">
      <c r="K167" s="30"/>
      <c r="L167" s="26"/>
      <c r="M167" s="26"/>
    </row>
    <row r="168" spans="11:13" ht="26.25" customHeight="1" x14ac:dyDescent="0.55000000000000004">
      <c r="K168" s="30"/>
      <c r="L168" s="26"/>
      <c r="M168" s="26"/>
    </row>
    <row r="169" spans="11:13" ht="26.25" customHeight="1" x14ac:dyDescent="0.55000000000000004">
      <c r="K169" s="30"/>
      <c r="L169" s="26"/>
      <c r="M169" s="26"/>
    </row>
    <row r="170" spans="11:13" ht="26.25" customHeight="1" x14ac:dyDescent="0.55000000000000004">
      <c r="K170" s="30"/>
      <c r="L170" s="26"/>
      <c r="M170" s="26"/>
    </row>
    <row r="171" spans="11:13" ht="26.25" customHeight="1" x14ac:dyDescent="0.55000000000000004">
      <c r="K171" s="30"/>
      <c r="L171" s="26"/>
      <c r="M171" s="26"/>
    </row>
    <row r="172" spans="11:13" ht="26.25" customHeight="1" x14ac:dyDescent="0.55000000000000004">
      <c r="K172" s="30"/>
      <c r="L172" s="26"/>
      <c r="M172" s="26"/>
    </row>
    <row r="173" spans="11:13" ht="26.25" customHeight="1" x14ac:dyDescent="0.55000000000000004">
      <c r="K173" s="30"/>
      <c r="L173" s="26"/>
      <c r="M173" s="26"/>
    </row>
    <row r="174" spans="11:13" ht="26.25" customHeight="1" x14ac:dyDescent="0.55000000000000004">
      <c r="K174" s="30"/>
      <c r="L174" s="26"/>
      <c r="M174" s="26"/>
    </row>
    <row r="175" spans="11:13" ht="26.25" customHeight="1" x14ac:dyDescent="0.55000000000000004">
      <c r="K175" s="30"/>
      <c r="L175" s="26"/>
      <c r="M175" s="26"/>
    </row>
    <row r="176" spans="11:13" ht="26.25" customHeight="1" x14ac:dyDescent="0.55000000000000004">
      <c r="K176" s="30"/>
      <c r="L176" s="26"/>
      <c r="M176" s="26"/>
    </row>
    <row r="177" spans="11:13" ht="26.25" customHeight="1" x14ac:dyDescent="0.55000000000000004">
      <c r="K177" s="30"/>
      <c r="L177" s="26"/>
      <c r="M177" s="26"/>
    </row>
    <row r="178" spans="11:13" ht="26.25" customHeight="1" x14ac:dyDescent="0.55000000000000004">
      <c r="K178" s="30"/>
      <c r="L178" s="26"/>
      <c r="M178" s="26"/>
    </row>
    <row r="179" spans="11:13" ht="26.25" customHeight="1" x14ac:dyDescent="0.55000000000000004">
      <c r="K179" s="30"/>
      <c r="L179" s="26"/>
      <c r="M179" s="26"/>
    </row>
    <row r="180" spans="11:13" ht="26.25" customHeight="1" x14ac:dyDescent="0.55000000000000004">
      <c r="K180" s="30"/>
      <c r="L180" s="26"/>
      <c r="M180" s="26"/>
    </row>
    <row r="181" spans="11:13" ht="26.25" customHeight="1" x14ac:dyDescent="0.55000000000000004">
      <c r="K181" s="30"/>
      <c r="L181" s="26"/>
      <c r="M181" s="26"/>
    </row>
    <row r="182" spans="11:13" ht="26.25" customHeight="1" x14ac:dyDescent="0.55000000000000004">
      <c r="K182" s="30"/>
      <c r="L182" s="26"/>
      <c r="M182" s="26"/>
    </row>
    <row r="183" spans="11:13" ht="26.25" customHeight="1" x14ac:dyDescent="0.55000000000000004">
      <c r="K183" s="30"/>
      <c r="L183" s="26"/>
      <c r="M183" s="26"/>
    </row>
    <row r="184" spans="11:13" ht="26.25" customHeight="1" x14ac:dyDescent="0.55000000000000004">
      <c r="K184" s="30"/>
      <c r="L184" s="26"/>
      <c r="M184" s="26"/>
    </row>
    <row r="185" spans="11:13" ht="26.25" customHeight="1" x14ac:dyDescent="0.55000000000000004">
      <c r="K185" s="30"/>
      <c r="L185" s="26"/>
      <c r="M185" s="26"/>
    </row>
    <row r="186" spans="11:13" ht="26.25" customHeight="1" x14ac:dyDescent="0.55000000000000004">
      <c r="K186" s="30"/>
      <c r="L186" s="26"/>
      <c r="M186" s="26"/>
    </row>
    <row r="187" spans="11:13" ht="26.25" customHeight="1" x14ac:dyDescent="0.55000000000000004">
      <c r="K187" s="30"/>
      <c r="L187" s="26"/>
      <c r="M187" s="26"/>
    </row>
    <row r="188" spans="11:13" ht="26.25" customHeight="1" x14ac:dyDescent="0.55000000000000004">
      <c r="K188" s="30"/>
      <c r="L188" s="26"/>
      <c r="M188" s="26"/>
    </row>
    <row r="189" spans="11:13" ht="26.25" customHeight="1" x14ac:dyDescent="0.55000000000000004">
      <c r="K189" s="30"/>
      <c r="L189" s="26"/>
      <c r="M189" s="26"/>
    </row>
    <row r="190" spans="11:13" ht="26.25" customHeight="1" x14ac:dyDescent="0.55000000000000004">
      <c r="K190" s="30"/>
      <c r="L190" s="26"/>
      <c r="M190" s="26"/>
    </row>
    <row r="191" spans="11:13" ht="26.25" customHeight="1" x14ac:dyDescent="0.55000000000000004">
      <c r="K191" s="30"/>
      <c r="L191" s="26"/>
      <c r="M191" s="26"/>
    </row>
    <row r="192" spans="11:13" ht="26.25" customHeight="1" x14ac:dyDescent="0.55000000000000004">
      <c r="K192" s="30"/>
      <c r="L192" s="26"/>
      <c r="M192" s="26"/>
    </row>
    <row r="193" spans="11:13" ht="26.25" customHeight="1" x14ac:dyDescent="0.55000000000000004">
      <c r="K193" s="30"/>
      <c r="L193" s="26"/>
      <c r="M193" s="26"/>
    </row>
    <row r="194" spans="11:13" ht="26.25" customHeight="1" x14ac:dyDescent="0.55000000000000004">
      <c r="K194" s="30"/>
      <c r="L194" s="26"/>
      <c r="M194" s="26"/>
    </row>
    <row r="195" spans="11:13" ht="26.25" customHeight="1" x14ac:dyDescent="0.55000000000000004">
      <c r="K195" s="30"/>
      <c r="L195" s="26"/>
      <c r="M195" s="26"/>
    </row>
    <row r="196" spans="11:13" ht="26.25" customHeight="1" x14ac:dyDescent="0.55000000000000004">
      <c r="K196" s="30"/>
      <c r="L196" s="26"/>
      <c r="M196" s="26"/>
    </row>
    <row r="197" spans="11:13" ht="26.25" customHeight="1" x14ac:dyDescent="0.55000000000000004">
      <c r="K197" s="30"/>
      <c r="L197" s="26"/>
      <c r="M197" s="26"/>
    </row>
    <row r="198" spans="11:13" ht="26.25" customHeight="1" x14ac:dyDescent="0.55000000000000004">
      <c r="K198" s="30"/>
      <c r="L198" s="26"/>
      <c r="M198" s="26"/>
    </row>
    <row r="199" spans="11:13" ht="26.25" customHeight="1" x14ac:dyDescent="0.55000000000000004">
      <c r="K199" s="30"/>
      <c r="L199" s="26"/>
      <c r="M199" s="26"/>
    </row>
    <row r="200" spans="11:13" ht="26.25" customHeight="1" x14ac:dyDescent="0.55000000000000004">
      <c r="K200" s="30"/>
      <c r="L200" s="26"/>
      <c r="M200" s="26"/>
    </row>
    <row r="201" spans="11:13" ht="26.25" customHeight="1" x14ac:dyDescent="0.55000000000000004">
      <c r="K201" s="30"/>
      <c r="L201" s="26"/>
      <c r="M201" s="26"/>
    </row>
    <row r="202" spans="11:13" ht="26.25" customHeight="1" x14ac:dyDescent="0.55000000000000004">
      <c r="K202" s="30"/>
      <c r="L202" s="26"/>
      <c r="M202" s="26"/>
    </row>
    <row r="203" spans="11:13" ht="26.25" customHeight="1" x14ac:dyDescent="0.55000000000000004">
      <c r="K203" s="30"/>
      <c r="L203" s="26"/>
      <c r="M203" s="26"/>
    </row>
    <row r="204" spans="11:13" ht="26.25" customHeight="1" x14ac:dyDescent="0.55000000000000004">
      <c r="K204" s="30"/>
      <c r="L204" s="26"/>
      <c r="M204" s="26"/>
    </row>
    <row r="205" spans="11:13" ht="26.25" customHeight="1" x14ac:dyDescent="0.55000000000000004">
      <c r="K205" s="30"/>
      <c r="L205" s="26"/>
      <c r="M205" s="26"/>
    </row>
    <row r="206" spans="11:13" ht="26.25" customHeight="1" x14ac:dyDescent="0.55000000000000004">
      <c r="K206" s="30"/>
      <c r="L206" s="26"/>
      <c r="M206" s="26"/>
    </row>
    <row r="207" spans="11:13" ht="26.25" customHeight="1" x14ac:dyDescent="0.55000000000000004">
      <c r="K207" s="30"/>
      <c r="L207" s="26"/>
      <c r="M207" s="26"/>
    </row>
    <row r="208" spans="11:13" ht="26.25" customHeight="1" x14ac:dyDescent="0.55000000000000004">
      <c r="K208" s="30"/>
      <c r="L208" s="26"/>
      <c r="M208" s="26"/>
    </row>
    <row r="209" spans="11:13" ht="26.25" customHeight="1" x14ac:dyDescent="0.55000000000000004">
      <c r="K209" s="30"/>
      <c r="L209" s="26"/>
      <c r="M209" s="26"/>
    </row>
    <row r="210" spans="11:13" ht="26.25" customHeight="1" x14ac:dyDescent="0.55000000000000004">
      <c r="K210" s="30"/>
      <c r="L210" s="26"/>
      <c r="M210" s="26"/>
    </row>
    <row r="211" spans="11:13" ht="26.25" customHeight="1" x14ac:dyDescent="0.55000000000000004">
      <c r="K211" s="30"/>
      <c r="L211" s="26"/>
      <c r="M211" s="26"/>
    </row>
    <row r="212" spans="11:13" ht="26.25" customHeight="1" x14ac:dyDescent="0.55000000000000004">
      <c r="K212" s="30"/>
      <c r="L212" s="26"/>
      <c r="M212" s="26"/>
    </row>
    <row r="213" spans="11:13" ht="26.25" customHeight="1" x14ac:dyDescent="0.55000000000000004">
      <c r="K213" s="30"/>
      <c r="L213" s="26"/>
      <c r="M213" s="26"/>
    </row>
    <row r="214" spans="11:13" ht="26.25" customHeight="1" x14ac:dyDescent="0.55000000000000004">
      <c r="K214" s="30"/>
      <c r="L214" s="26"/>
      <c r="M214" s="26"/>
    </row>
    <row r="215" spans="11:13" ht="26.25" customHeight="1" x14ac:dyDescent="0.55000000000000004">
      <c r="K215" s="30"/>
      <c r="L215" s="26"/>
      <c r="M215" s="26"/>
    </row>
    <row r="216" spans="11:13" ht="26.25" customHeight="1" x14ac:dyDescent="0.55000000000000004">
      <c r="K216" s="30"/>
      <c r="L216" s="26"/>
      <c r="M216" s="26"/>
    </row>
    <row r="217" spans="11:13" ht="26.25" customHeight="1" x14ac:dyDescent="0.55000000000000004">
      <c r="K217" s="30"/>
      <c r="L217" s="26"/>
      <c r="M217" s="26"/>
    </row>
    <row r="218" spans="11:13" ht="26.25" customHeight="1" x14ac:dyDescent="0.55000000000000004">
      <c r="K218" s="30"/>
      <c r="L218" s="26"/>
      <c r="M218" s="26"/>
    </row>
    <row r="219" spans="11:13" ht="26.25" customHeight="1" x14ac:dyDescent="0.55000000000000004">
      <c r="K219" s="30"/>
      <c r="L219" s="26"/>
      <c r="M219" s="26"/>
    </row>
    <row r="220" spans="11:13" ht="26.25" customHeight="1" x14ac:dyDescent="0.55000000000000004">
      <c r="K220" s="30"/>
      <c r="L220" s="26"/>
      <c r="M220" s="26"/>
    </row>
    <row r="221" spans="11:13" ht="26.25" customHeight="1" x14ac:dyDescent="0.55000000000000004">
      <c r="K221" s="30"/>
      <c r="L221" s="26"/>
      <c r="M221" s="26"/>
    </row>
    <row r="222" spans="11:13" ht="26.25" customHeight="1" x14ac:dyDescent="0.55000000000000004">
      <c r="K222" s="30"/>
      <c r="L222" s="26"/>
      <c r="M222" s="26"/>
    </row>
    <row r="223" spans="11:13" ht="26.25" customHeight="1" x14ac:dyDescent="0.55000000000000004">
      <c r="K223" s="30"/>
      <c r="L223" s="26"/>
      <c r="M223" s="26"/>
    </row>
    <row r="224" spans="11:13" ht="26.25" customHeight="1" x14ac:dyDescent="0.55000000000000004">
      <c r="K224" s="30"/>
      <c r="L224" s="26"/>
      <c r="M224" s="26"/>
    </row>
    <row r="225" spans="11:13" ht="26.25" customHeight="1" x14ac:dyDescent="0.55000000000000004">
      <c r="K225" s="30"/>
      <c r="L225" s="26"/>
      <c r="M225" s="26"/>
    </row>
    <row r="226" spans="11:13" ht="26.25" customHeight="1" x14ac:dyDescent="0.55000000000000004">
      <c r="K226" s="30"/>
      <c r="L226" s="26"/>
      <c r="M226" s="26"/>
    </row>
    <row r="227" spans="11:13" ht="26.25" customHeight="1" x14ac:dyDescent="0.55000000000000004">
      <c r="K227" s="30"/>
      <c r="L227" s="26"/>
      <c r="M227" s="26"/>
    </row>
    <row r="228" spans="11:13" ht="26.25" customHeight="1" x14ac:dyDescent="0.55000000000000004">
      <c r="K228" s="30"/>
      <c r="L228" s="26"/>
      <c r="M228" s="26"/>
    </row>
    <row r="229" spans="11:13" ht="26.25" customHeight="1" x14ac:dyDescent="0.55000000000000004">
      <c r="K229" s="30"/>
      <c r="L229" s="26"/>
      <c r="M229" s="26"/>
    </row>
    <row r="230" spans="11:13" ht="26.25" customHeight="1" x14ac:dyDescent="0.55000000000000004">
      <c r="K230" s="30"/>
      <c r="L230" s="26"/>
      <c r="M230" s="26"/>
    </row>
    <row r="231" spans="11:13" ht="26.25" customHeight="1" x14ac:dyDescent="0.55000000000000004">
      <c r="K231" s="30"/>
      <c r="L231" s="26"/>
      <c r="M231" s="26"/>
    </row>
    <row r="232" spans="11:13" ht="26.25" customHeight="1" x14ac:dyDescent="0.55000000000000004">
      <c r="K232" s="30"/>
      <c r="L232" s="26"/>
      <c r="M232" s="26"/>
    </row>
    <row r="233" spans="11:13" ht="26.25" customHeight="1" x14ac:dyDescent="0.55000000000000004">
      <c r="K233" s="30"/>
      <c r="L233" s="26"/>
      <c r="M233" s="26"/>
    </row>
    <row r="234" spans="11:13" ht="26.25" customHeight="1" x14ac:dyDescent="0.55000000000000004">
      <c r="K234" s="30"/>
      <c r="L234" s="26"/>
      <c r="M234" s="26"/>
    </row>
    <row r="235" spans="11:13" ht="26.25" customHeight="1" x14ac:dyDescent="0.55000000000000004">
      <c r="K235" s="30"/>
      <c r="L235" s="26"/>
      <c r="M235" s="26"/>
    </row>
    <row r="236" spans="11:13" ht="26.25" customHeight="1" x14ac:dyDescent="0.55000000000000004">
      <c r="K236" s="30"/>
      <c r="L236" s="26"/>
      <c r="M236" s="26"/>
    </row>
    <row r="237" spans="11:13" ht="26.25" customHeight="1" x14ac:dyDescent="0.55000000000000004">
      <c r="K237" s="30"/>
      <c r="L237" s="26"/>
      <c r="M237" s="26"/>
    </row>
    <row r="238" spans="11:13" ht="26.25" customHeight="1" x14ac:dyDescent="0.55000000000000004">
      <c r="K238" s="30"/>
      <c r="L238" s="26"/>
      <c r="M238" s="26"/>
    </row>
    <row r="239" spans="11:13" ht="26.25" customHeight="1" x14ac:dyDescent="0.55000000000000004">
      <c r="K239" s="30"/>
      <c r="L239" s="26"/>
      <c r="M239" s="26"/>
    </row>
    <row r="240" spans="11:13" ht="26.25" customHeight="1" x14ac:dyDescent="0.55000000000000004">
      <c r="K240" s="30"/>
      <c r="L240" s="26"/>
      <c r="M240" s="26"/>
    </row>
    <row r="241" spans="11:13" ht="26.25" customHeight="1" x14ac:dyDescent="0.55000000000000004">
      <c r="K241" s="30"/>
      <c r="L241" s="26"/>
      <c r="M241" s="26"/>
    </row>
    <row r="242" spans="11:13" ht="26.25" customHeight="1" x14ac:dyDescent="0.55000000000000004">
      <c r="K242" s="30"/>
      <c r="L242" s="26"/>
      <c r="M242" s="26"/>
    </row>
    <row r="243" spans="11:13" ht="26.25" customHeight="1" x14ac:dyDescent="0.55000000000000004">
      <c r="K243" s="30"/>
      <c r="L243" s="26"/>
      <c r="M243" s="26"/>
    </row>
    <row r="244" spans="11:13" ht="26.25" customHeight="1" x14ac:dyDescent="0.55000000000000004">
      <c r="K244" s="30"/>
      <c r="L244" s="26"/>
      <c r="M244" s="26"/>
    </row>
    <row r="245" spans="11:13" ht="26.25" customHeight="1" x14ac:dyDescent="0.55000000000000004">
      <c r="K245" s="30"/>
      <c r="L245" s="26"/>
      <c r="M245" s="26"/>
    </row>
    <row r="246" spans="11:13" ht="26.25" customHeight="1" x14ac:dyDescent="0.55000000000000004">
      <c r="K246" s="30"/>
      <c r="L246" s="26"/>
      <c r="M246" s="26"/>
    </row>
    <row r="247" spans="11:13" ht="26.25" customHeight="1" x14ac:dyDescent="0.55000000000000004">
      <c r="K247" s="30"/>
      <c r="L247" s="26"/>
      <c r="M247" s="26"/>
    </row>
    <row r="248" spans="11:13" ht="26.25" customHeight="1" x14ac:dyDescent="0.55000000000000004">
      <c r="K248" s="30"/>
      <c r="L248" s="26"/>
      <c r="M248" s="26"/>
    </row>
    <row r="249" spans="11:13" ht="26.25" customHeight="1" x14ac:dyDescent="0.55000000000000004">
      <c r="K249" s="30"/>
      <c r="L249" s="26"/>
      <c r="M249" s="26"/>
    </row>
    <row r="250" spans="11:13" ht="26.25" customHeight="1" x14ac:dyDescent="0.55000000000000004">
      <c r="K250" s="30"/>
      <c r="L250" s="26"/>
      <c r="M250" s="26"/>
    </row>
    <row r="251" spans="11:13" ht="26.25" customHeight="1" x14ac:dyDescent="0.55000000000000004">
      <c r="K251" s="30"/>
      <c r="L251" s="26"/>
      <c r="M251" s="26"/>
    </row>
    <row r="252" spans="11:13" ht="26.25" customHeight="1" x14ac:dyDescent="0.55000000000000004">
      <c r="K252" s="30"/>
      <c r="L252" s="26"/>
      <c r="M252" s="26"/>
    </row>
    <row r="253" spans="11:13" ht="26.25" customHeight="1" x14ac:dyDescent="0.55000000000000004">
      <c r="K253" s="30"/>
      <c r="L253" s="26"/>
      <c r="M253" s="26"/>
    </row>
    <row r="254" spans="11:13" ht="26.25" customHeight="1" x14ac:dyDescent="0.55000000000000004">
      <c r="K254" s="30"/>
      <c r="L254" s="26"/>
      <c r="M254" s="26"/>
    </row>
    <row r="255" spans="11:13" ht="26.25" customHeight="1" x14ac:dyDescent="0.55000000000000004">
      <c r="K255" s="30"/>
      <c r="L255" s="26"/>
      <c r="M255" s="26"/>
    </row>
    <row r="256" spans="11:13" ht="26.25" customHeight="1" x14ac:dyDescent="0.55000000000000004">
      <c r="K256" s="30"/>
      <c r="L256" s="26"/>
      <c r="M256" s="26"/>
    </row>
    <row r="257" spans="11:13" ht="26.25" customHeight="1" x14ac:dyDescent="0.55000000000000004">
      <c r="K257" s="30"/>
      <c r="L257" s="26"/>
      <c r="M257" s="26"/>
    </row>
    <row r="258" spans="11:13" ht="26.25" customHeight="1" x14ac:dyDescent="0.55000000000000004">
      <c r="K258" s="30"/>
      <c r="L258" s="26"/>
      <c r="M258" s="26"/>
    </row>
    <row r="259" spans="11:13" ht="26.25" customHeight="1" x14ac:dyDescent="0.55000000000000004">
      <c r="K259" s="30"/>
      <c r="L259" s="26"/>
      <c r="M259" s="26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tab2_q2_y58</vt:lpstr>
      <vt:lpstr>tab2_q2_y58!Print_Area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2016-02-17T02:32:01Z</dcterms:created>
  <dcterms:modified xsi:type="dcterms:W3CDTF">2016-02-17T02:32:18Z</dcterms:modified>
</cp:coreProperties>
</file>