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055" windowHeight="7680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B10" i="1"/>
  <c r="C10"/>
  <c r="B14"/>
  <c r="D14"/>
  <c r="B23"/>
  <c r="B22" s="1"/>
  <c r="C23"/>
  <c r="D23"/>
  <c r="D22" s="1"/>
  <c r="D24"/>
  <c r="B25"/>
  <c r="C25"/>
  <c r="D25"/>
  <c r="B26"/>
  <c r="C26"/>
  <c r="B28"/>
  <c r="C28"/>
  <c r="C27" s="1"/>
  <c r="D28"/>
  <c r="B29"/>
  <c r="C29"/>
  <c r="D29"/>
  <c r="B32"/>
  <c r="C32"/>
  <c r="D32"/>
  <c r="D31" s="1"/>
  <c r="B33"/>
  <c r="C33"/>
  <c r="D33"/>
  <c r="B34"/>
  <c r="C34"/>
  <c r="D34"/>
  <c r="B36"/>
  <c r="C36"/>
  <c r="D36"/>
  <c r="C22" l="1"/>
</calcChain>
</file>

<file path=xl/sharedStrings.xml><?xml version="1.0" encoding="utf-8"?>
<sst xmlns="http://schemas.openxmlformats.org/spreadsheetml/2006/main" count="50" uniqueCount="24">
  <si>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</si>
  <si>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</si>
  <si>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</si>
  <si>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</si>
  <si>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</si>
  <si>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</si>
  <si>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</si>
  <si>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</si>
  <si>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</si>
  <si>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</si>
  <si>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</si>
  <si>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</si>
  <si>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</si>
  <si>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</si>
  <si>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</si>
  <si>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</si>
  <si>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</si>
  <si>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</si>
  <si>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 xml:space="preserve">                       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</si>
  <si>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</si>
  <si>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</si>
  <si>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</si>
  <si>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</si>
  <si>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 จังหวัดพระนครศรีอยุธยา ไตรมาสที่2/2558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</si>
</sst>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00"/>
    <numFmt numFmtId="188" formatCode="0.0"/>
    <numFmt numFmtId="189" formatCode="#,##0.0"/>
  </numFmts>
  <fonts count="1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2">
    <xf numFmtId="0" fontId="0" fillId="0" borderId="0" xfId="0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0" fontId="5" fillId="0" borderId="0" xfId="0" applyFont="1"/>
    <xf numFmtId="3" fontId="4" fillId="0" borderId="0" xfId="0" applyNumberFormat="1" applyFont="1" applyFill="1"/>
    <xf numFmtId="187" fontId="4" fillId="0" borderId="0" xfId="0" applyNumberFormat="1" applyFont="1" applyFill="1"/>
    <xf numFmtId="188" fontId="4" fillId="0" borderId="1" xfId="0" applyNumberFormat="1" applyFont="1" applyFill="1" applyBorder="1" applyAlignment="1">
      <alignment horizontal="right"/>
    </xf>
    <xf numFmtId="189" fontId="4" fillId="0" borderId="1" xfId="0" applyNumberFormat="1" applyFont="1" applyFill="1" applyBorder="1" applyAlignment="1" applyProtection="1">
      <alignment horizontal="left"/>
    </xf>
    <xf numFmtId="188" fontId="4" fillId="0" borderId="0" xfId="0" applyNumberFormat="1" applyFont="1" applyFill="1" applyBorder="1" applyAlignment="1">
      <alignment horizontal="right"/>
    </xf>
    <xf numFmtId="188" fontId="7" fillId="0" borderId="0" xfId="0" applyNumberFormat="1" applyFont="1" applyFill="1" applyBorder="1" applyAlignment="1">
      <alignment horizontal="right"/>
    </xf>
    <xf numFmtId="189" fontId="4" fillId="0" borderId="0" xfId="0" applyNumberFormat="1" applyFont="1" applyFill="1" applyBorder="1" applyAlignment="1" applyProtection="1">
      <alignment horizontal="left"/>
    </xf>
    <xf numFmtId="189" fontId="4" fillId="0" borderId="0" xfId="0" applyNumberFormat="1" applyFont="1" applyFill="1" applyAlignment="1"/>
    <xf numFmtId="189" fontId="4" fillId="0" borderId="0" xfId="0" applyNumberFormat="1" applyFont="1" applyFill="1" applyAlignment="1" applyProtection="1">
      <alignment horizontal="left"/>
    </xf>
    <xf numFmtId="43" fontId="4" fillId="0" borderId="0" xfId="1" applyFont="1" applyFill="1"/>
    <xf numFmtId="189" fontId="8" fillId="0" borderId="0" xfId="0" applyNumberFormat="1" applyFont="1" applyFill="1" applyBorder="1" applyAlignment="1"/>
    <xf numFmtId="188" fontId="9" fillId="0" borderId="0" xfId="0" applyNumberFormat="1" applyFont="1" applyBorder="1" applyAlignment="1">
      <alignment horizontal="right"/>
    </xf>
    <xf numFmtId="189" fontId="9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 applyProtection="1">
      <alignment horizontal="left"/>
    </xf>
    <xf numFmtId="3" fontId="4" fillId="0" borderId="0" xfId="0" applyNumberFormat="1" applyFont="1" applyBorder="1" applyAlignment="1"/>
    <xf numFmtId="3" fontId="8" fillId="0" borderId="0" xfId="0" applyNumberFormat="1" applyFont="1" applyBorder="1" applyAlignment="1"/>
    <xf numFmtId="3" fontId="9" fillId="0" borderId="0" xfId="0" applyNumberFormat="1" applyFont="1" applyAlignment="1">
      <alignment vertical="center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/>
    <xf numFmtId="3" fontId="9" fillId="0" borderId="2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38"/>
  <sheetViews>
    <sheetView showGridLines="0" tabSelected="1" topLeftCell="A7" zoomScaleNormal="100" workbookViewId="0">
      <selection activeCell="F9" sqref="F9"/>
    </sheetView>
  </sheetViews>
  <sheetFormatPr defaultRowHeight="26.25" customHeight="1"/>
  <cols>
    <col min="1" max="1" width="30.7109375" style="2" customWidth="1"/>
    <col min="2" max="2" width="21" style="1" customWidth="1"/>
    <col min="3" max="3" width="19.140625" style="1" customWidth="1"/>
    <col min="4" max="4" width="19" style="1" customWidth="1"/>
    <col min="5" max="5" width="16.42578125" style="1" customWidth="1"/>
    <col min="6" max="16384" width="9.140625" style="1"/>
  </cols>
  <sheetData>
    <row r="1" spans="1:6" s="2" customFormat="1" ht="26.25" customHeight="1">
      <c r="A1" s="28" t="s">
        <v>23</v>
      </c>
      <c r="B1" s="28"/>
      <c r="C1" s="28"/>
      <c r="D1" s="28"/>
      <c r="E1" s="3"/>
      <c r="F1" s="3"/>
    </row>
    <row r="2" spans="1:6" ht="14.25" customHeight="1">
      <c r="A2" s="3"/>
      <c r="B2" s="3"/>
      <c r="C2" s="3"/>
      <c r="D2" s="3"/>
      <c r="E2" s="3"/>
      <c r="F2" s="3"/>
    </row>
    <row r="3" spans="1:6" s="28" customFormat="1" ht="30" customHeight="1">
      <c r="A3" s="30" t="s">
        <v>22</v>
      </c>
      <c r="B3" s="29" t="s">
        <v>21</v>
      </c>
      <c r="C3" s="29" t="s">
        <v>20</v>
      </c>
      <c r="D3" s="29" t="s">
        <v>19</v>
      </c>
      <c r="E3" s="3"/>
      <c r="F3" s="3"/>
    </row>
    <row r="4" spans="1:6" s="28" customFormat="1" ht="19.5" customHeight="1">
      <c r="A4" s="3"/>
      <c r="B4" s="31" t="s">
        <v>18</v>
      </c>
      <c r="C4" s="31"/>
      <c r="D4" s="31"/>
      <c r="E4" s="3"/>
      <c r="F4" s="3"/>
    </row>
    <row r="5" spans="1:6" s="25" customFormat="1" ht="21" customHeight="1">
      <c r="A5" s="27" t="s">
        <v>16</v>
      </c>
      <c r="B5" s="26">
        <v>737195</v>
      </c>
      <c r="C5" s="26">
        <v>356349</v>
      </c>
      <c r="D5" s="26">
        <v>380846</v>
      </c>
      <c r="E5" s="20"/>
      <c r="F5" s="20"/>
    </row>
    <row r="6" spans="1:6" s="20" customFormat="1" ht="21" customHeight="1">
      <c r="A6" s="24" t="s">
        <v>15</v>
      </c>
      <c r="B6" s="21">
        <v>8422.26</v>
      </c>
      <c r="C6" s="21">
        <v>1572.08</v>
      </c>
      <c r="D6" s="21">
        <v>6850.17</v>
      </c>
    </row>
    <row r="7" spans="1:6" s="20" customFormat="1" ht="21" customHeight="1">
      <c r="A7" s="23" t="s">
        <v>14</v>
      </c>
      <c r="B7" s="21">
        <v>182439.56</v>
      </c>
      <c r="C7" s="21">
        <v>71796.2</v>
      </c>
      <c r="D7" s="21">
        <v>110643.36</v>
      </c>
    </row>
    <row r="8" spans="1:6" s="20" customFormat="1" ht="21" customHeight="1">
      <c r="A8" s="22" t="s">
        <v>13</v>
      </c>
      <c r="B8" s="21">
        <v>96774.27</v>
      </c>
      <c r="C8" s="21">
        <v>58374.05</v>
      </c>
      <c r="D8" s="21">
        <v>38400.22</v>
      </c>
    </row>
    <row r="9" spans="1:6" s="20" customFormat="1" ht="21" customHeight="1">
      <c r="A9" s="22" t="s">
        <v>12</v>
      </c>
      <c r="B9" s="21">
        <v>150303.82999999999</v>
      </c>
      <c r="C9" s="21">
        <v>79289.7</v>
      </c>
      <c r="D9" s="21">
        <v>71014.13</v>
      </c>
    </row>
    <row r="10" spans="1:6" s="3" customFormat="1" ht="21" customHeight="1">
      <c r="A10" s="23" t="s">
        <v>11</v>
      </c>
      <c r="B10" s="21">
        <f>SUM(B11:B13)</f>
        <v>163986.70000000001</v>
      </c>
      <c r="C10" s="21">
        <f>SUM(C11:C13)</f>
        <v>80686.459999999992</v>
      </c>
      <c r="D10" s="21">
        <v>83301</v>
      </c>
    </row>
    <row r="11" spans="1:6" s="3" customFormat="1" ht="21" customHeight="1">
      <c r="A11" s="22" t="s">
        <v>10</v>
      </c>
      <c r="B11" s="21">
        <v>105967.72</v>
      </c>
      <c r="C11" s="21">
        <v>45704.02</v>
      </c>
      <c r="D11" s="21">
        <v>60263.69</v>
      </c>
    </row>
    <row r="12" spans="1:6" s="3" customFormat="1" ht="21" customHeight="1">
      <c r="A12" s="22" t="s">
        <v>9</v>
      </c>
      <c r="B12" s="21">
        <v>58018.98</v>
      </c>
      <c r="C12" s="21">
        <v>34982.44</v>
      </c>
      <c r="D12" s="21">
        <v>23036.54</v>
      </c>
    </row>
    <row r="13" spans="1:6" s="3" customFormat="1" ht="21" customHeight="1">
      <c r="A13" s="22" t="s">
        <v>8</v>
      </c>
      <c r="B13" s="21" t="s">
        <v>2</v>
      </c>
      <c r="C13" s="21" t="s">
        <v>2</v>
      </c>
      <c r="D13" s="21" t="s">
        <v>2</v>
      </c>
    </row>
    <row r="14" spans="1:6" s="3" customFormat="1" ht="21" customHeight="1">
      <c r="A14" s="23" t="s">
        <v>7</v>
      </c>
      <c r="B14" s="21">
        <f>SUM(B15:B17)</f>
        <v>133913.88999999998</v>
      </c>
      <c r="C14" s="23">
        <v>63734</v>
      </c>
      <c r="D14" s="23">
        <f>SUM(D15:D17)</f>
        <v>70178.97</v>
      </c>
    </row>
    <row r="15" spans="1:6" s="20" customFormat="1" ht="21" customHeight="1">
      <c r="A15" s="22" t="s">
        <v>6</v>
      </c>
      <c r="B15" s="21">
        <v>59290.2</v>
      </c>
      <c r="C15" s="21">
        <v>25063.47</v>
      </c>
      <c r="D15" s="21">
        <v>34226.730000000003</v>
      </c>
    </row>
    <row r="16" spans="1:6" s="20" customFormat="1" ht="21" customHeight="1">
      <c r="A16" s="22" t="s">
        <v>5</v>
      </c>
      <c r="B16" s="21">
        <v>59592.84</v>
      </c>
      <c r="C16" s="21">
        <v>33535.360000000001</v>
      </c>
      <c r="D16" s="21">
        <v>26057.48</v>
      </c>
    </row>
    <row r="17" spans="1:7" s="20" customFormat="1" ht="21" customHeight="1">
      <c r="A17" s="22" t="s">
        <v>4</v>
      </c>
      <c r="B17" s="21">
        <v>15030.85</v>
      </c>
      <c r="C17" s="21">
        <v>5136.09</v>
      </c>
      <c r="D17" s="21">
        <v>9894.76</v>
      </c>
    </row>
    <row r="18" spans="1:7" s="20" customFormat="1" ht="21" customHeight="1">
      <c r="A18" s="22" t="s">
        <v>3</v>
      </c>
      <c r="B18" s="21" t="s">
        <v>2</v>
      </c>
      <c r="C18" s="21" t="s">
        <v>2</v>
      </c>
      <c r="D18" s="21" t="s">
        <v>2</v>
      </c>
    </row>
    <row r="19" spans="1:7" s="20" customFormat="1" ht="21" customHeight="1">
      <c r="A19" s="22" t="s">
        <v>1</v>
      </c>
      <c r="B19" s="21">
        <v>1354.5</v>
      </c>
      <c r="C19" s="21">
        <v>895.59</v>
      </c>
      <c r="D19" s="21">
        <v>458.91</v>
      </c>
    </row>
    <row r="20" spans="1:7" s="20" customFormat="1" ht="12.75" customHeight="1">
      <c r="A20" s="22"/>
      <c r="B20" s="21"/>
      <c r="C20" s="21"/>
      <c r="D20" s="21"/>
    </row>
    <row r="21" spans="1:7" s="3" customFormat="1" ht="18" customHeight="1">
      <c r="B21" s="31" t="s">
        <v>17</v>
      </c>
      <c r="C21" s="31"/>
      <c r="D21" s="31"/>
    </row>
    <row r="22" spans="1:7" s="3" customFormat="1" ht="18.75" customHeight="1">
      <c r="A22" s="19" t="s">
        <v>16</v>
      </c>
      <c r="B22" s="18">
        <f>SUM(B23:B26,B27,B31,B35:B36)</f>
        <v>100.04218693832702</v>
      </c>
      <c r="C22" s="18">
        <f>SUM(C23:C27,C31,C36)</f>
        <v>99.966746083193726</v>
      </c>
      <c r="D22" s="18">
        <f>SUM(D23:D27,D31,D36)</f>
        <v>99.989446520359337</v>
      </c>
    </row>
    <row r="23" spans="1:7" s="7" customFormat="1" ht="21" customHeight="1">
      <c r="A23" s="17" t="s">
        <v>15</v>
      </c>
      <c r="B23" s="11">
        <f>(100/$B$5)*B6</f>
        <v>1.1424738366375247</v>
      </c>
      <c r="C23" s="11">
        <f>(100/$C$5)*C6</f>
        <v>0.4411630171545311</v>
      </c>
      <c r="D23" s="11">
        <f>(100/$D$5)*D6</f>
        <v>1.7986719041292283</v>
      </c>
      <c r="E23" s="8"/>
    </row>
    <row r="24" spans="1:7" s="7" customFormat="1" ht="21" customHeight="1">
      <c r="A24" s="14" t="s">
        <v>14</v>
      </c>
      <c r="B24" s="11">
        <v>24.8</v>
      </c>
      <c r="C24" s="11">
        <v>20.2</v>
      </c>
      <c r="D24" s="11">
        <f>(100/$D$5)*D7</f>
        <v>29.051994769539395</v>
      </c>
      <c r="E24" s="8"/>
      <c r="G24" s="16"/>
    </row>
    <row r="25" spans="1:7" s="7" customFormat="1" ht="21" customHeight="1">
      <c r="A25" s="15" t="s">
        <v>13</v>
      </c>
      <c r="B25" s="11">
        <f>(100/$B$5)*B8</f>
        <v>13.127363858951838</v>
      </c>
      <c r="C25" s="11">
        <f>(100/$C$5)*C8</f>
        <v>16.381146011354041</v>
      </c>
      <c r="D25" s="11">
        <f>(100/$D$5)*D8</f>
        <v>10.082873392394827</v>
      </c>
      <c r="E25" s="8"/>
    </row>
    <row r="26" spans="1:7" s="7" customFormat="1" ht="21" customHeight="1">
      <c r="A26" s="15" t="s">
        <v>12</v>
      </c>
      <c r="B26" s="11">
        <f>(100/$B$5)*B9</f>
        <v>20.388612239638086</v>
      </c>
      <c r="C26" s="11">
        <f>(100/$C$5)*C9</f>
        <v>22.250574577170134</v>
      </c>
      <c r="D26" s="11">
        <v>18.7</v>
      </c>
      <c r="E26" s="8"/>
    </row>
    <row r="27" spans="1:7" s="7" customFormat="1" ht="21" customHeight="1">
      <c r="A27" s="14" t="s">
        <v>11</v>
      </c>
      <c r="B27" s="11">
        <v>22.3</v>
      </c>
      <c r="C27" s="11">
        <f>SUM(C28:C30)</f>
        <v>22.642538634877607</v>
      </c>
      <c r="D27" s="11">
        <v>21.8</v>
      </c>
      <c r="E27" s="8"/>
    </row>
    <row r="28" spans="1:7" s="7" customFormat="1" ht="21" customHeight="1">
      <c r="A28" s="13" t="s">
        <v>10</v>
      </c>
      <c r="B28" s="11">
        <f>(100/$B$5)*B11</f>
        <v>14.374449094201671</v>
      </c>
      <c r="C28" s="11">
        <f>(100/$C$5)*C11</f>
        <v>12.825634420189196</v>
      </c>
      <c r="D28" s="11">
        <f>(100/$D$5)*D11</f>
        <v>15.823637375737176</v>
      </c>
      <c r="E28" s="8"/>
    </row>
    <row r="29" spans="1:7" s="7" customFormat="1" ht="21" customHeight="1">
      <c r="A29" s="13" t="s">
        <v>9</v>
      </c>
      <c r="B29" s="11">
        <f>(100/$B$5)*B12</f>
        <v>7.8702351480951451</v>
      </c>
      <c r="C29" s="11">
        <f>(100/$C$5)*C12</f>
        <v>9.8169042146884102</v>
      </c>
      <c r="D29" s="11">
        <f>(100/$D$5)*D12</f>
        <v>6.048780872058523</v>
      </c>
      <c r="E29" s="8"/>
    </row>
    <row r="30" spans="1:7" s="7" customFormat="1" ht="21" customHeight="1">
      <c r="A30" s="13" t="s">
        <v>8</v>
      </c>
      <c r="B30" s="11" t="s">
        <v>2</v>
      </c>
      <c r="C30" s="11" t="s">
        <v>2</v>
      </c>
      <c r="D30" s="12" t="s">
        <v>2</v>
      </c>
      <c r="E30" s="8"/>
    </row>
    <row r="31" spans="1:7" s="7" customFormat="1" ht="21" customHeight="1">
      <c r="A31" s="14" t="s">
        <v>7</v>
      </c>
      <c r="B31" s="11">
        <v>18.100000000000001</v>
      </c>
      <c r="C31" s="11">
        <v>17.8</v>
      </c>
      <c r="D31" s="11">
        <f>SUM(D32:D34)</f>
        <v>18.427125399767888</v>
      </c>
      <c r="E31" s="8"/>
    </row>
    <row r="32" spans="1:7" s="7" customFormat="1" ht="21" customHeight="1">
      <c r="A32" s="13" t="s">
        <v>6</v>
      </c>
      <c r="B32" s="11">
        <f>(100/$B$5)*B15</f>
        <v>8.0426752758768032</v>
      </c>
      <c r="C32" s="11">
        <f>(100/$C$5)*C15</f>
        <v>7.0334054536423567</v>
      </c>
      <c r="D32" s="11">
        <f>(100/$D$5)*D15</f>
        <v>8.987026252080895</v>
      </c>
      <c r="E32" s="8"/>
    </row>
    <row r="33" spans="1:6" s="7" customFormat="1" ht="21" customHeight="1">
      <c r="A33" s="13" t="s">
        <v>5</v>
      </c>
      <c r="B33" s="11">
        <f>(100/$B$5)*B16</f>
        <v>8.0837281858938272</v>
      </c>
      <c r="C33" s="11">
        <f>(100/$C$5)*C16</f>
        <v>9.4108191688485174</v>
      </c>
      <c r="D33" s="11">
        <f>(100/$D$5)*D16</f>
        <v>6.8419991282565658</v>
      </c>
      <c r="E33" s="8"/>
    </row>
    <row r="34" spans="1:6" s="7" customFormat="1" ht="21" customHeight="1">
      <c r="A34" s="13" t="s">
        <v>4</v>
      </c>
      <c r="B34" s="11">
        <f>(100/$B$5)*B17</f>
        <v>2.0389245721959592</v>
      </c>
      <c r="C34" s="11">
        <f>(100/$C$5)*C17</f>
        <v>1.4413089415152001</v>
      </c>
      <c r="D34" s="11">
        <f>(100/$D$5)*D17</f>
        <v>2.5981000194304262</v>
      </c>
      <c r="E34" s="8"/>
    </row>
    <row r="35" spans="1:6" s="7" customFormat="1" ht="21" customHeight="1">
      <c r="A35" s="13" t="s">
        <v>3</v>
      </c>
      <c r="B35" s="12" t="s">
        <v>2</v>
      </c>
      <c r="C35" s="11" t="s">
        <v>2</v>
      </c>
      <c r="D35" s="11" t="s">
        <v>2</v>
      </c>
      <c r="E35" s="8"/>
    </row>
    <row r="36" spans="1:6" s="7" customFormat="1" ht="21" customHeight="1">
      <c r="A36" s="10" t="s">
        <v>1</v>
      </c>
      <c r="B36" s="9">
        <f>(100/$B$5)*B19</f>
        <v>0.18373700309958696</v>
      </c>
      <c r="C36" s="9">
        <f>(100/$C$5)*C19</f>
        <v>0.25132384263741447</v>
      </c>
      <c r="D36" s="9">
        <f>(100/$C$5)*D19</f>
        <v>0.12878105452800487</v>
      </c>
      <c r="E36" s="8"/>
    </row>
    <row r="37" spans="1:6" s="4" customFormat="1" ht="26.25" customHeight="1">
      <c r="A37" s="6" t="s">
        <v>0</v>
      </c>
      <c r="B37" s="5"/>
      <c r="C37" s="5"/>
      <c r="D37" s="5"/>
    </row>
    <row r="38" spans="1:6" ht="26.25" customHeight="1">
      <c r="A38" s="3"/>
      <c r="B38" s="3"/>
      <c r="C38" s="3"/>
      <c r="D38" s="3"/>
      <c r="E38" s="3"/>
      <c r="F38" s="3"/>
    </row>
  </sheetData>
  <mergeCells count="2">
    <mergeCell ref="B4:D4"/>
    <mergeCell ref="B21:D21"/>
  </mergeCells>
  <pageMargins left="1.1811023622047245" right="0.81" top="0.98425196850393704" bottom="0.98425196850393704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2015-09-23T07:04:42Z</dcterms:created>
  <dcterms:modified xsi:type="dcterms:W3CDTF">2015-09-23T07:06:36Z</dcterms:modified>
</cp:coreProperties>
</file>