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-1.2" sheetId="1" r:id="rId1"/>
  </sheets>
  <definedNames>
    <definedName name="_xlnm.Print_Area" localSheetId="0">'T-1.2'!$A$1:$Q$57</definedName>
  </definedNames>
  <calcPr calcId="124519"/>
</workbook>
</file>

<file path=xl/calcChain.xml><?xml version="1.0" encoding="utf-8"?>
<calcChain xmlns="http://schemas.openxmlformats.org/spreadsheetml/2006/main">
  <c r="L7" i="1"/>
  <c r="M7"/>
  <c r="F8"/>
  <c r="G8"/>
  <c r="G7" s="1"/>
  <c r="H8"/>
  <c r="H7" s="1"/>
  <c r="I8"/>
  <c r="J8"/>
  <c r="K8"/>
  <c r="F9"/>
  <c r="F7" s="1"/>
  <c r="G9"/>
  <c r="I9"/>
  <c r="I7" s="1"/>
  <c r="J9"/>
  <c r="J7" s="1"/>
  <c r="K9"/>
  <c r="K7" s="1"/>
  <c r="F10"/>
  <c r="E10" s="1"/>
  <c r="G10"/>
  <c r="I10"/>
  <c r="J10"/>
  <c r="K10"/>
  <c r="L10"/>
  <c r="M10"/>
  <c r="E11"/>
  <c r="E8" s="1"/>
  <c r="H11"/>
  <c r="H10" s="1"/>
  <c r="K11"/>
  <c r="E12"/>
  <c r="H12"/>
  <c r="K12"/>
  <c r="E13"/>
  <c r="H13"/>
  <c r="K13"/>
  <c r="E14"/>
  <c r="H14"/>
  <c r="H9" s="1"/>
  <c r="K14"/>
  <c r="E15"/>
  <c r="F15"/>
  <c r="G15"/>
  <c r="I15"/>
  <c r="J15"/>
  <c r="K15"/>
  <c r="L15"/>
  <c r="M15"/>
  <c r="E16"/>
  <c r="H16"/>
  <c r="H15" s="1"/>
  <c r="K16"/>
  <c r="E17"/>
  <c r="H17"/>
  <c r="K17"/>
  <c r="E18"/>
  <c r="H18"/>
  <c r="K18"/>
  <c r="E19"/>
  <c r="H19"/>
  <c r="K19"/>
  <c r="E20"/>
  <c r="H20"/>
  <c r="K20"/>
  <c r="E21"/>
  <c r="F21"/>
  <c r="G21"/>
  <c r="I21"/>
  <c r="J21"/>
  <c r="K21"/>
  <c r="L21"/>
  <c r="M21"/>
  <c r="E22"/>
  <c r="H22"/>
  <c r="H21" s="1"/>
  <c r="K22"/>
  <c r="E23"/>
  <c r="H23"/>
  <c r="K23"/>
  <c r="E24"/>
  <c r="H24"/>
  <c r="K24"/>
  <c r="E25"/>
  <c r="H25"/>
  <c r="K25"/>
  <c r="E26"/>
  <c r="H26"/>
  <c r="K26"/>
  <c r="E34"/>
  <c r="F34"/>
  <c r="G34"/>
  <c r="I34"/>
  <c r="J34"/>
  <c r="L34"/>
  <c r="M34"/>
  <c r="E35"/>
  <c r="H35"/>
  <c r="H34" s="1"/>
  <c r="K35"/>
  <c r="E36"/>
  <c r="H36"/>
  <c r="K36"/>
  <c r="E37"/>
  <c r="H37"/>
  <c r="K37"/>
  <c r="E38"/>
  <c r="H38"/>
  <c r="K38"/>
  <c r="K34" s="1"/>
  <c r="F39"/>
  <c r="G39"/>
  <c r="H39"/>
  <c r="I39"/>
  <c r="J39"/>
  <c r="L39"/>
  <c r="M39"/>
  <c r="E40"/>
  <c r="H40"/>
  <c r="K40"/>
  <c r="K39" s="1"/>
  <c r="E41"/>
  <c r="H41"/>
  <c r="K41"/>
  <c r="E42"/>
  <c r="E39" s="1"/>
  <c r="H42"/>
  <c r="K42"/>
  <c r="F43"/>
  <c r="G43"/>
  <c r="I43"/>
  <c r="J43"/>
  <c r="K43"/>
  <c r="L43"/>
  <c r="M43"/>
  <c r="E44"/>
  <c r="E43" s="1"/>
  <c r="H44"/>
  <c r="H43" s="1"/>
  <c r="K44"/>
  <c r="E45"/>
  <c r="H45"/>
  <c r="K45"/>
  <c r="E46"/>
  <c r="H46"/>
  <c r="K46"/>
  <c r="E47"/>
  <c r="H47"/>
  <c r="K47"/>
  <c r="E48"/>
  <c r="F48"/>
  <c r="G48"/>
  <c r="I48"/>
  <c r="J48"/>
  <c r="L48"/>
  <c r="M48"/>
  <c r="E49"/>
  <c r="H49"/>
  <c r="H48" s="1"/>
  <c r="K49"/>
  <c r="E50"/>
  <c r="H50"/>
  <c r="K50"/>
  <c r="E51"/>
  <c r="H51"/>
  <c r="K51"/>
  <c r="K48" s="1"/>
  <c r="E52"/>
  <c r="H52"/>
  <c r="K52"/>
  <c r="E7" l="1"/>
  <c r="E9"/>
</calcChain>
</file>

<file path=xl/sharedStrings.xml><?xml version="1.0" encoding="utf-8"?>
<sst xmlns="http://schemas.openxmlformats.org/spreadsheetml/2006/main" count="134" uniqueCount="68">
  <si>
    <t>Source:   Department of Provinical Administration,  Ministry of Interior</t>
  </si>
  <si>
    <t xml:space="preserve">        ที่มา:  กรมการปกครอง  กระทรวงมหาดไทย</t>
  </si>
  <si>
    <t>Huai Khot district</t>
  </si>
  <si>
    <t>อำเภอห้วยคต</t>
  </si>
  <si>
    <t>Non-municipal area</t>
  </si>
  <si>
    <t>นอกเขตเทศบาล</t>
  </si>
  <si>
    <t xml:space="preserve">  Lan Sak Subdistrict municipality</t>
  </si>
  <si>
    <t xml:space="preserve">  เทศบาลตำบลลานสัก</t>
  </si>
  <si>
    <t>Municipal area</t>
  </si>
  <si>
    <t>ในเขตเทศบาล</t>
  </si>
  <si>
    <t>Lan Sak district</t>
  </si>
  <si>
    <t>อำเภอลานสัก</t>
  </si>
  <si>
    <t xml:space="preserve">  Mueang Ka Rung Subdistrict municipality</t>
  </si>
  <si>
    <t xml:space="preserve">  เทศบาลตำบลเมืองการุ้ง</t>
  </si>
  <si>
    <t xml:space="preserve">  Ban Rai Subdistrict municipality</t>
  </si>
  <si>
    <t xml:space="preserve">  เทศบาลตำบลบ้านไร่</t>
  </si>
  <si>
    <t>Ban Rai district</t>
  </si>
  <si>
    <t>อำเภอบ้านไร่</t>
  </si>
  <si>
    <t xml:space="preserve">  Nong Khayang Subdistrict municipality</t>
  </si>
  <si>
    <t xml:space="preserve">  เทศบาลตำบลหนองขาหย่าง</t>
  </si>
  <si>
    <t>Nong Khayang district</t>
  </si>
  <si>
    <t>อำเภอหนองขาหย่าง</t>
  </si>
  <si>
    <t xml:space="preserve">  Nong Chang Subdistrict municipality</t>
  </si>
  <si>
    <t xml:space="preserve">  เทศบาลตำบลหนองฉาง</t>
  </si>
  <si>
    <t xml:space="preserve">  Khao Bang Kraek Subdistrict municipality</t>
  </si>
  <si>
    <t xml:space="preserve">  เทศบาลตำบลเขาบางแกรก</t>
  </si>
  <si>
    <t>Nong Chang district</t>
  </si>
  <si>
    <t>อำเภอหนองฉาง</t>
  </si>
  <si>
    <t>Female</t>
  </si>
  <si>
    <t>Male</t>
  </si>
  <si>
    <t>Total</t>
  </si>
  <si>
    <t>หญิง</t>
  </si>
  <si>
    <t>ชาย</t>
  </si>
  <si>
    <t>รวม</t>
  </si>
  <si>
    <t>District and Administration Zone</t>
  </si>
  <si>
    <t>2558 (2015)</t>
  </si>
  <si>
    <t>2557 (2014)</t>
  </si>
  <si>
    <t>2556 (2013)</t>
  </si>
  <si>
    <t xml:space="preserve">              อำเภอ และ              เขตการปกครอง</t>
  </si>
  <si>
    <t>Population from Registration Record by Sex, Administration Zone and District: 2013 - 2015 (Cont.)</t>
  </si>
  <si>
    <t>Table</t>
  </si>
  <si>
    <t>ประชากรจากการทะเบียน จำแนกตามเพศ เขตการปกครอง เป็นรายอำเภอ พ.ศ. 2556 - 2558 (ต่อ)</t>
  </si>
  <si>
    <t>ตาราง</t>
  </si>
  <si>
    <t xml:space="preserve">  Phuungsongnang Subdistrict municipality</t>
  </si>
  <si>
    <t xml:space="preserve">  เทศบาลพลวงสองนาง</t>
  </si>
  <si>
    <t xml:space="preserve">  Sawang Jaeng Sabaijai Subdistrict municipality</t>
  </si>
  <si>
    <t xml:space="preserve">  เทศบาลตำบลสว่างแจ้งสบายใจ</t>
  </si>
  <si>
    <t xml:space="preserve">  Sawang Arom Subdistrict municipality</t>
  </si>
  <si>
    <t xml:space="preserve">  เทศบาลตำบลสว่างอารมณ์</t>
  </si>
  <si>
    <t>Sawang Arom district</t>
  </si>
  <si>
    <t>อำเภอสว่างอารมณ์</t>
  </si>
  <si>
    <t xml:space="preserve">  Nong Sra Subdistrict municipality</t>
  </si>
  <si>
    <t xml:space="preserve">  เทศบาลตำบลหนองสระ</t>
  </si>
  <si>
    <t xml:space="preserve">  Thap Than Subdistrict municipality</t>
  </si>
  <si>
    <t xml:space="preserve">  เทศบาลตำบลทัพทัน</t>
  </si>
  <si>
    <t xml:space="preserve">  Taluk Du Subdistrict municipality</t>
  </si>
  <si>
    <t xml:space="preserve">  เทศบาลตำบลตลุกดู่</t>
  </si>
  <si>
    <t>Thap Than district</t>
  </si>
  <si>
    <t>อำเภอทัพทัน</t>
  </si>
  <si>
    <t xml:space="preserve">  Hadthanong subdistrict municipality</t>
  </si>
  <si>
    <t xml:space="preserve">  เทศบาลตำบลหาดทนง</t>
  </si>
  <si>
    <t xml:space="preserve">  Uthai Thani town municipality</t>
  </si>
  <si>
    <t xml:space="preserve">  เทศบาลเมืองอุทัยธานี</t>
  </si>
  <si>
    <t>Mueang Uthai Thani district</t>
  </si>
  <si>
    <t>อำเภอเมืองอุทัยธานี</t>
  </si>
  <si>
    <t>รวมยอด</t>
  </si>
  <si>
    <t>Population from Registration Record by Sex, Administration Zone and District: 2013 - 2015</t>
  </si>
  <si>
    <t>ประชากรจากการทะเบียน จำแนกตามเพศ เขตการปกครอง เป็นรายอำเภอ พ.ศ. 2556 - 2558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</si>
</sst>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left"/>
    </xf>
    <xf numFmtId="0" fontId="3" fillId="0" borderId="0" xfId="0" applyFont="1"/>
    <xf numFmtId="187" fontId="3" fillId="0" borderId="5" xfId="1" applyNumberFormat="1" applyFont="1" applyBorder="1"/>
    <xf numFmtId="187" fontId="3" fillId="0" borderId="6" xfId="1" applyNumberFormat="1" applyFont="1" applyBorder="1"/>
    <xf numFmtId="187" fontId="3" fillId="0" borderId="7" xfId="1" applyNumberFormat="1" applyFont="1" applyBorder="1"/>
    <xf numFmtId="0" fontId="2" fillId="0" borderId="0" xfId="0" applyFont="1" applyBorder="1" applyAlignment="1"/>
    <xf numFmtId="0" fontId="2" fillId="0" borderId="0" xfId="0" applyFont="1" applyAlignment="1"/>
    <xf numFmtId="0" fontId="5" fillId="0" borderId="0" xfId="0" applyFont="1"/>
    <xf numFmtId="187" fontId="2" fillId="0" borderId="5" xfId="1" applyNumberFormat="1" applyFont="1" applyBorder="1"/>
    <xf numFmtId="187" fontId="2" fillId="0" borderId="6" xfId="1" applyNumberFormat="1" applyFont="1" applyBorder="1"/>
    <xf numFmtId="187" fontId="2" fillId="0" borderId="7" xfId="1" applyNumberFormat="1" applyFont="1" applyBorder="1"/>
    <xf numFmtId="0" fontId="2" fillId="0" borderId="5" xfId="0" applyFont="1" applyBorder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187" fontId="3" fillId="0" borderId="8" xfId="1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7" fillId="0" borderId="0" xfId="0" applyFont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66675</xdr:colOff>
      <xdr:row>0</xdr:row>
      <xdr:rowOff>9525</xdr:rowOff>
    </xdr:from>
    <xdr:to>
      <xdr:col>17</xdr:col>
      <xdr:colOff>47625</xdr:colOff>
      <xdr:row>25</xdr:row>
      <xdr:rowOff>219075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10334625" y="9525"/>
          <a:ext cx="381000" cy="6524625"/>
          <a:chOff x="1010" y="710"/>
          <a:chExt cx="51" cy="67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7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710"/>
            <a:ext cx="47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571500</xdr:colOff>
      <xdr:row>3</xdr:row>
      <xdr:rowOff>180975</xdr:rowOff>
    </xdr:from>
    <xdr:to>
      <xdr:col>22</xdr:col>
      <xdr:colOff>228600</xdr:colOff>
      <xdr:row>12</xdr:row>
      <xdr:rowOff>0</xdr:rowOff>
    </xdr:to>
    <xdr:sp macro="" textlink="">
      <xdr:nvSpPr>
        <xdr:cNvPr id="6" name="คำบรรยายภาพแบบสี่เหลี่ยมมุมมน 5"/>
        <xdr:cNvSpPr/>
      </xdr:nvSpPr>
      <xdr:spPr bwMode="auto">
        <a:xfrm>
          <a:off x="11544300" y="1009650"/>
          <a:ext cx="2095500" cy="2305050"/>
        </a:xfrm>
        <a:prstGeom prst="wedgeRoundRectCallout">
          <a:avLst>
            <a:gd name="adj1" fmla="val -60833"/>
            <a:gd name="adj2" fmla="val -62460"/>
            <a:gd name="adj3" fmla="val 16667"/>
          </a:avLst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t" anchorCtr="0" upright="1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-รวมยอด เป็นการนำเสนอข้อมูลประชากรในเขตเทศบาลและนอกเขตเทศบาล</a:t>
          </a:r>
        </a:p>
        <a:p>
          <a:pPr algn="l">
            <a:lnSpc>
              <a:spcPts val="2000"/>
            </a:lnSpc>
          </a:pP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-อำเภอเมือง และอำเภออื่น ๆ ให้นำเสนอข้อมูลในเขตเทศบาลและนอกเขตเทศบาล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 โดยข้อมูลในเขตเทศบาลให้ระบุข้อมูลเทศบาลทุกเทศบาลที่อยู่ในเขตเทศบาล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47625</xdr:colOff>
      <xdr:row>27</xdr:row>
      <xdr:rowOff>0</xdr:rowOff>
    </xdr:from>
    <xdr:to>
      <xdr:col>17</xdr:col>
      <xdr:colOff>38100</xdr:colOff>
      <xdr:row>56</xdr:row>
      <xdr:rowOff>47625</xdr:rowOff>
    </xdr:to>
    <xdr:grpSp>
      <xdr:nvGrpSpPr>
        <xdr:cNvPr id="7" name="Group 273"/>
        <xdr:cNvGrpSpPr>
          <a:grpSpLocks/>
        </xdr:cNvGrpSpPr>
      </xdr:nvGrpSpPr>
      <xdr:grpSpPr bwMode="auto">
        <a:xfrm>
          <a:off x="10315575" y="6829425"/>
          <a:ext cx="390525" cy="6629400"/>
          <a:chOff x="1011" y="0"/>
          <a:chExt cx="31" cy="693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5" y="160"/>
            <a:ext cx="17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11" y="664"/>
            <a:ext cx="25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0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7"/>
  <sheetViews>
    <sheetView showGridLines="0" tabSelected="1" workbookViewId="0"/>
  </sheetViews>
  <sheetFormatPr defaultRowHeight="21.75"/>
  <cols>
    <col min="1" max="1" width="1.5703125" style="1" customWidth="1"/>
    <col min="2" max="2" width="5.5703125" style="1" customWidth="1"/>
    <col min="3" max="3" width="4.5703125" style="1" customWidth="1"/>
    <col min="4" max="4" width="12.42578125" style="1" customWidth="1"/>
    <col min="5" max="6" width="10.28515625" style="1" customWidth="1"/>
    <col min="7" max="7" width="9.5703125" style="1" customWidth="1"/>
    <col min="8" max="12" width="10.28515625" style="1" customWidth="1"/>
    <col min="13" max="13" width="11.42578125" style="1" customWidth="1"/>
    <col min="14" max="14" width="1.7109375" style="1" customWidth="1"/>
    <col min="15" max="15" width="35.140625" style="1" customWidth="1"/>
    <col min="16" max="16" width="1.85546875" style="1" customWidth="1"/>
    <col min="17" max="17" width="4.140625" style="1" customWidth="1"/>
    <col min="18" max="16384" width="9.140625" style="1"/>
  </cols>
  <sheetData>
    <row r="1" spans="1:15" s="48" customFormat="1">
      <c r="B1" s="48" t="s">
        <v>42</v>
      </c>
      <c r="C1" s="49">
        <v>1.2</v>
      </c>
      <c r="D1" s="48" t="s">
        <v>67</v>
      </c>
    </row>
    <row r="2" spans="1:15" s="8" customFormat="1" ht="18.95" customHeight="1">
      <c r="B2" s="48" t="s">
        <v>40</v>
      </c>
      <c r="C2" s="49">
        <v>1.2</v>
      </c>
      <c r="D2" s="48" t="s">
        <v>66</v>
      </c>
    </row>
    <row r="3" spans="1:15" s="1" customFormat="1" ht="6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N3" s="47"/>
      <c r="O3" s="47"/>
    </row>
    <row r="4" spans="1:15" s="14" customFormat="1" ht="23.25" customHeight="1">
      <c r="A4" s="46" t="s">
        <v>38</v>
      </c>
      <c r="B4" s="46"/>
      <c r="C4" s="46"/>
      <c r="D4" s="45"/>
      <c r="E4" s="44" t="s">
        <v>37</v>
      </c>
      <c r="F4" s="43"/>
      <c r="G4" s="42"/>
      <c r="H4" s="44" t="s">
        <v>36</v>
      </c>
      <c r="I4" s="43"/>
      <c r="J4" s="42"/>
      <c r="K4" s="44" t="s">
        <v>35</v>
      </c>
      <c r="L4" s="43"/>
      <c r="M4" s="42"/>
      <c r="N4" s="41" t="s">
        <v>34</v>
      </c>
      <c r="O4" s="40"/>
    </row>
    <row r="5" spans="1:15" s="14" customFormat="1" ht="18" customHeight="1">
      <c r="A5" s="39"/>
      <c r="B5" s="39"/>
      <c r="C5" s="39"/>
      <c r="D5" s="38"/>
      <c r="E5" s="37" t="s">
        <v>33</v>
      </c>
      <c r="F5" s="34" t="s">
        <v>32</v>
      </c>
      <c r="G5" s="36" t="s">
        <v>31</v>
      </c>
      <c r="H5" s="33" t="s">
        <v>33</v>
      </c>
      <c r="I5" s="34" t="s">
        <v>32</v>
      </c>
      <c r="J5" s="33" t="s">
        <v>31</v>
      </c>
      <c r="K5" s="35" t="s">
        <v>33</v>
      </c>
      <c r="L5" s="34" t="s">
        <v>32</v>
      </c>
      <c r="M5" s="33" t="s">
        <v>31</v>
      </c>
      <c r="N5" s="32"/>
      <c r="O5" s="31"/>
    </row>
    <row r="6" spans="1:15" s="14" customFormat="1" ht="16.5" customHeight="1">
      <c r="A6" s="30"/>
      <c r="B6" s="30"/>
      <c r="C6" s="30"/>
      <c r="D6" s="29"/>
      <c r="E6" s="28" t="s">
        <v>30</v>
      </c>
      <c r="F6" s="26" t="s">
        <v>29</v>
      </c>
      <c r="G6" s="27" t="s">
        <v>28</v>
      </c>
      <c r="H6" s="25" t="s">
        <v>30</v>
      </c>
      <c r="I6" s="26" t="s">
        <v>29</v>
      </c>
      <c r="J6" s="25" t="s">
        <v>28</v>
      </c>
      <c r="K6" s="26" t="s">
        <v>30</v>
      </c>
      <c r="L6" s="26" t="s">
        <v>29</v>
      </c>
      <c r="M6" s="25" t="s">
        <v>28</v>
      </c>
      <c r="N6" s="24"/>
      <c r="O6" s="23"/>
    </row>
    <row r="7" spans="1:15" s="52" customFormat="1" ht="28.5" customHeight="1">
      <c r="A7" s="53" t="s">
        <v>65</v>
      </c>
      <c r="B7" s="53"/>
      <c r="C7" s="53"/>
      <c r="D7" s="53"/>
      <c r="E7" s="10">
        <f>SUM(E8:E9)</f>
        <v>329536</v>
      </c>
      <c r="F7" s="10">
        <f>SUM(F8:F9)</f>
        <v>162018</v>
      </c>
      <c r="G7" s="10">
        <f>SUM(G8:G9)</f>
        <v>167518</v>
      </c>
      <c r="H7" s="10">
        <f>SUM(H8:H9)</f>
        <v>330179</v>
      </c>
      <c r="I7" s="10">
        <f>SUM(I8:I9)</f>
        <v>162264</v>
      </c>
      <c r="J7" s="10">
        <f>SUM(J8:J9)</f>
        <v>167915</v>
      </c>
      <c r="K7" s="10">
        <f>SUM(K8:K9)</f>
        <v>330906</v>
      </c>
      <c r="L7" s="10">
        <f>SUM(L8:L9)</f>
        <v>162559</v>
      </c>
      <c r="M7" s="10">
        <f>SUM(M8:M9)</f>
        <v>168347</v>
      </c>
      <c r="N7" s="54" t="s">
        <v>30</v>
      </c>
      <c r="O7" s="53"/>
    </row>
    <row r="8" spans="1:15" s="14" customFormat="1" ht="20.25" customHeight="1">
      <c r="A8" s="2"/>
      <c r="B8" s="2" t="s">
        <v>9</v>
      </c>
      <c r="C8" s="2"/>
      <c r="D8" s="2"/>
      <c r="E8" s="17">
        <f>SUM(E11,E16,E22,E35,E40,E44,E49)</f>
        <v>69244</v>
      </c>
      <c r="F8" s="17">
        <f>SUM(F11,F16,F22,F35,F40,F44,F49)</f>
        <v>33329</v>
      </c>
      <c r="G8" s="17">
        <f>SUM(G11,G16,G22,G35,G40,G44,G49)</f>
        <v>35915</v>
      </c>
      <c r="H8" s="17">
        <f>SUM(H11,H16,H22,H35,H40,H44,H49)</f>
        <v>69348</v>
      </c>
      <c r="I8" s="17">
        <f>SUM(I11,I16,I22,I35,I40,I44,I49)</f>
        <v>33365</v>
      </c>
      <c r="J8" s="17">
        <f>SUM(J11,J16,J22,J35,J40,J44,J49)</f>
        <v>35983</v>
      </c>
      <c r="K8" s="17">
        <f>SUM(L8:M8)</f>
        <v>58510</v>
      </c>
      <c r="L8" s="17">
        <v>28017</v>
      </c>
      <c r="M8" s="16">
        <v>30493</v>
      </c>
      <c r="N8" s="2"/>
      <c r="O8" s="2" t="s">
        <v>8</v>
      </c>
    </row>
    <row r="9" spans="1:15" s="14" customFormat="1" ht="20.25" customHeight="1">
      <c r="A9" s="2"/>
      <c r="B9" s="2" t="s">
        <v>5</v>
      </c>
      <c r="C9" s="2"/>
      <c r="D9" s="2"/>
      <c r="E9" s="16">
        <f>SUM(E14,E20,E26,E38,E42,E47,E51,E52)</f>
        <v>260292</v>
      </c>
      <c r="F9" s="16">
        <f>SUM(F14,F20,F26,F38,F42,F47,F51,F52)</f>
        <v>128689</v>
      </c>
      <c r="G9" s="16">
        <f>SUM(G14,G20,G26,G38,G42,G47,G51,G52)</f>
        <v>131603</v>
      </c>
      <c r="H9" s="16">
        <f>SUM(H14,H20,H26,H38,H42,H47,H51,H52)</f>
        <v>260831</v>
      </c>
      <c r="I9" s="16">
        <f>SUM(I14,I20,I26,I38,I42,I47,I51,I52)</f>
        <v>128899</v>
      </c>
      <c r="J9" s="16">
        <f>SUM(J14,J20,J26,J38,J42,J47,J51,J52)</f>
        <v>131932</v>
      </c>
      <c r="K9" s="17">
        <f>SUM(L9:M9)</f>
        <v>272396</v>
      </c>
      <c r="L9" s="16">
        <v>134542</v>
      </c>
      <c r="M9" s="16">
        <v>137854</v>
      </c>
      <c r="N9" s="2"/>
      <c r="O9" s="2" t="s">
        <v>4</v>
      </c>
    </row>
    <row r="10" spans="1:15" s="14" customFormat="1" ht="20.25" customHeight="1">
      <c r="A10" s="8" t="s">
        <v>64</v>
      </c>
      <c r="B10" s="2"/>
      <c r="C10" s="2"/>
      <c r="D10" s="2"/>
      <c r="E10" s="11">
        <f>SUM(F10:G10)</f>
        <v>51152</v>
      </c>
      <c r="F10" s="10">
        <f>SUM(F11,F14)</f>
        <v>24435</v>
      </c>
      <c r="G10" s="10">
        <f>SUM(G11,G14)</f>
        <v>26717</v>
      </c>
      <c r="H10" s="10">
        <f>SUM(H11,H14)</f>
        <v>51065</v>
      </c>
      <c r="I10" s="10">
        <f>SUM(I11,I14)</f>
        <v>24337</v>
      </c>
      <c r="J10" s="10">
        <f>SUM(J11,J14)</f>
        <v>26728</v>
      </c>
      <c r="K10" s="10">
        <f>SUM(K11,K14)</f>
        <v>50962</v>
      </c>
      <c r="L10" s="10">
        <f>SUM(L11,L14)</f>
        <v>24266</v>
      </c>
      <c r="M10" s="10">
        <f>SUM(M11,M14)</f>
        <v>26696</v>
      </c>
      <c r="N10" s="8" t="s">
        <v>63</v>
      </c>
      <c r="O10" s="2"/>
    </row>
    <row r="11" spans="1:15" s="14" customFormat="1" ht="20.25" customHeight="1">
      <c r="A11" s="2"/>
      <c r="B11" s="2" t="s">
        <v>9</v>
      </c>
      <c r="C11" s="2"/>
      <c r="D11" s="2"/>
      <c r="E11" s="17">
        <f>SUM(F11:G11)</f>
        <v>17556</v>
      </c>
      <c r="F11" s="16">
        <v>8185</v>
      </c>
      <c r="G11" s="15">
        <v>9371</v>
      </c>
      <c r="H11" s="17">
        <f>SUM(I11:J11)</f>
        <v>17356</v>
      </c>
      <c r="I11" s="16">
        <v>8078</v>
      </c>
      <c r="J11" s="15">
        <v>9278</v>
      </c>
      <c r="K11" s="17">
        <f>SUM(L11:M11)</f>
        <v>17186</v>
      </c>
      <c r="L11" s="16">
        <v>7981</v>
      </c>
      <c r="M11" s="15">
        <v>9205</v>
      </c>
      <c r="N11" s="2"/>
      <c r="O11" s="2" t="s">
        <v>8</v>
      </c>
    </row>
    <row r="12" spans="1:15" s="14" customFormat="1" ht="20.25" customHeight="1">
      <c r="A12" s="2"/>
      <c r="B12" s="2" t="s">
        <v>62</v>
      </c>
      <c r="C12" s="2"/>
      <c r="D12" s="2"/>
      <c r="E12" s="17">
        <f>SUM(F12:G12)</f>
        <v>15609</v>
      </c>
      <c r="F12" s="16">
        <v>7289</v>
      </c>
      <c r="G12" s="15">
        <v>8320</v>
      </c>
      <c r="H12" s="17">
        <f>SUM(I12:J12)</f>
        <v>15434</v>
      </c>
      <c r="I12" s="16">
        <v>7186</v>
      </c>
      <c r="J12" s="15">
        <v>8248</v>
      </c>
      <c r="K12" s="17">
        <f>SUM(L12:M12)</f>
        <v>15273</v>
      </c>
      <c r="L12" s="16">
        <v>7094</v>
      </c>
      <c r="M12" s="15">
        <v>8179</v>
      </c>
      <c r="N12" s="2"/>
      <c r="O12" s="2" t="s">
        <v>61</v>
      </c>
    </row>
    <row r="13" spans="1:15" s="14" customFormat="1" ht="20.25" customHeight="1">
      <c r="A13" s="2"/>
      <c r="B13" s="2" t="s">
        <v>60</v>
      </c>
      <c r="C13" s="2"/>
      <c r="D13" s="2"/>
      <c r="E13" s="17">
        <f>SUM(F13:G13)</f>
        <v>1947</v>
      </c>
      <c r="F13" s="16">
        <v>896</v>
      </c>
      <c r="G13" s="15">
        <v>1051</v>
      </c>
      <c r="H13" s="17">
        <f>SUM(I13:J13)</f>
        <v>1922</v>
      </c>
      <c r="I13" s="16">
        <v>892</v>
      </c>
      <c r="J13" s="15">
        <v>1030</v>
      </c>
      <c r="K13" s="17">
        <f>SUM(L13:M13)</f>
        <v>1913</v>
      </c>
      <c r="L13" s="16">
        <v>887</v>
      </c>
      <c r="M13" s="15">
        <v>1026</v>
      </c>
      <c r="N13" s="2"/>
      <c r="O13" s="2" t="s">
        <v>59</v>
      </c>
    </row>
    <row r="14" spans="1:15" s="14" customFormat="1" ht="20.25" customHeight="1">
      <c r="A14" s="13"/>
      <c r="B14" s="13" t="s">
        <v>5</v>
      </c>
      <c r="C14" s="13"/>
      <c r="D14" s="18"/>
      <c r="E14" s="17">
        <f>SUM(F14:G14)</f>
        <v>33596</v>
      </c>
      <c r="F14" s="16">
        <v>16250</v>
      </c>
      <c r="G14" s="15">
        <v>17346</v>
      </c>
      <c r="H14" s="17">
        <f>SUM(I14:J14)</f>
        <v>33709</v>
      </c>
      <c r="I14" s="16">
        <v>16259</v>
      </c>
      <c r="J14" s="15">
        <v>17450</v>
      </c>
      <c r="K14" s="17">
        <f>SUM(L14:M14)</f>
        <v>33776</v>
      </c>
      <c r="L14" s="16">
        <v>16285</v>
      </c>
      <c r="M14" s="15">
        <v>17491</v>
      </c>
      <c r="N14" s="2"/>
      <c r="O14" s="2" t="s">
        <v>4</v>
      </c>
    </row>
    <row r="15" spans="1:15" s="14" customFormat="1" ht="20.25" customHeight="1">
      <c r="A15" s="20" t="s">
        <v>58</v>
      </c>
      <c r="B15" s="51"/>
      <c r="C15" s="51"/>
      <c r="D15" s="33"/>
      <c r="E15" s="11">
        <f>SUM(F15:G15)</f>
        <v>38848</v>
      </c>
      <c r="F15" s="10">
        <f>SUM(F16,F20)</f>
        <v>18900</v>
      </c>
      <c r="G15" s="10">
        <f>SUM(G16,G20)</f>
        <v>19948</v>
      </c>
      <c r="H15" s="10">
        <f>SUM(H16,H20)</f>
        <v>38874</v>
      </c>
      <c r="I15" s="10">
        <f>SUM(I16,I20)</f>
        <v>18933</v>
      </c>
      <c r="J15" s="10">
        <f>SUM(J16,J20)</f>
        <v>19941</v>
      </c>
      <c r="K15" s="10">
        <f>SUM(K16,K20)</f>
        <v>38859</v>
      </c>
      <c r="L15" s="10">
        <f>SUM(L16,L20)</f>
        <v>18921</v>
      </c>
      <c r="M15" s="10">
        <f>SUM(M16,M20)</f>
        <v>19938</v>
      </c>
      <c r="N15" s="8" t="s">
        <v>57</v>
      </c>
      <c r="O15" s="2"/>
    </row>
    <row r="16" spans="1:15" s="14" customFormat="1" ht="20.25" customHeight="1">
      <c r="A16" s="51"/>
      <c r="B16" s="19" t="s">
        <v>9</v>
      </c>
      <c r="C16" s="51"/>
      <c r="D16" s="33"/>
      <c r="E16" s="17">
        <f>SUM(F16:G16)</f>
        <v>22732</v>
      </c>
      <c r="F16" s="16">
        <v>10975</v>
      </c>
      <c r="G16" s="15">
        <v>11757</v>
      </c>
      <c r="H16" s="17">
        <f>SUM(I16:J16)</f>
        <v>22796</v>
      </c>
      <c r="I16" s="16">
        <v>11013</v>
      </c>
      <c r="J16" s="15">
        <v>11783</v>
      </c>
      <c r="K16" s="17">
        <f>SUM(L16:M16)</f>
        <v>22751</v>
      </c>
      <c r="L16" s="16">
        <v>11006</v>
      </c>
      <c r="M16" s="15">
        <v>11745</v>
      </c>
      <c r="N16" s="2"/>
      <c r="O16" s="2" t="s">
        <v>8</v>
      </c>
    </row>
    <row r="17" spans="1:15" s="14" customFormat="1" ht="20.25" customHeight="1">
      <c r="A17" s="19"/>
      <c r="B17" s="19" t="s">
        <v>56</v>
      </c>
      <c r="C17" s="19"/>
      <c r="D17" s="21"/>
      <c r="E17" s="17">
        <f>SUM(F17:G17)</f>
        <v>11582</v>
      </c>
      <c r="F17" s="16">
        <v>5700</v>
      </c>
      <c r="G17" s="15">
        <v>5882</v>
      </c>
      <c r="H17" s="17">
        <f>SUM(I17:J17)</f>
        <v>11595</v>
      </c>
      <c r="I17" s="16">
        <v>5714</v>
      </c>
      <c r="J17" s="15">
        <v>5881</v>
      </c>
      <c r="K17" s="17">
        <f>SUM(L17:M17)</f>
        <v>11544</v>
      </c>
      <c r="L17" s="16">
        <v>5701</v>
      </c>
      <c r="M17" s="15">
        <v>5843</v>
      </c>
      <c r="N17" s="2"/>
      <c r="O17" s="2" t="s">
        <v>55</v>
      </c>
    </row>
    <row r="18" spans="1:15" s="14" customFormat="1" ht="20.25" customHeight="1">
      <c r="A18" s="19"/>
      <c r="B18" s="19" t="s">
        <v>54</v>
      </c>
      <c r="C18" s="19"/>
      <c r="D18" s="21"/>
      <c r="E18" s="17">
        <f>SUM(F18:G18)</f>
        <v>8943</v>
      </c>
      <c r="F18" s="16">
        <v>4234</v>
      </c>
      <c r="G18" s="15">
        <v>4709</v>
      </c>
      <c r="H18" s="17">
        <f>SUM(I18:J18)</f>
        <v>9006</v>
      </c>
      <c r="I18" s="16">
        <v>4266</v>
      </c>
      <c r="J18" s="15">
        <v>4740</v>
      </c>
      <c r="K18" s="17">
        <f>SUM(L18:M18)</f>
        <v>9033</v>
      </c>
      <c r="L18" s="16">
        <v>4293</v>
      </c>
      <c r="M18" s="15">
        <v>4740</v>
      </c>
      <c r="N18" s="2"/>
      <c r="O18" s="2" t="s">
        <v>53</v>
      </c>
    </row>
    <row r="19" spans="1:15" s="14" customFormat="1" ht="20.25" customHeight="1">
      <c r="A19" s="19"/>
      <c r="B19" s="19" t="s">
        <v>52</v>
      </c>
      <c r="C19" s="19"/>
      <c r="D19" s="21"/>
      <c r="E19" s="17">
        <f>SUM(F19:G19)</f>
        <v>2207</v>
      </c>
      <c r="F19" s="16">
        <v>1041</v>
      </c>
      <c r="G19" s="15">
        <v>1166</v>
      </c>
      <c r="H19" s="17">
        <f>SUM(I19:J19)</f>
        <v>2195</v>
      </c>
      <c r="I19" s="16">
        <v>1033</v>
      </c>
      <c r="J19" s="15">
        <v>1162</v>
      </c>
      <c r="K19" s="17">
        <f>SUM(L19:M19)</f>
        <v>2174</v>
      </c>
      <c r="L19" s="16">
        <v>1012</v>
      </c>
      <c r="M19" s="15">
        <v>1162</v>
      </c>
      <c r="N19" s="2"/>
      <c r="O19" s="2" t="s">
        <v>51</v>
      </c>
    </row>
    <row r="20" spans="1:15" s="14" customFormat="1" ht="20.25" customHeight="1">
      <c r="A20" s="19"/>
      <c r="B20" s="19" t="s">
        <v>5</v>
      </c>
      <c r="C20" s="19"/>
      <c r="D20" s="21"/>
      <c r="E20" s="17">
        <f>SUM(F20:G20)</f>
        <v>16116</v>
      </c>
      <c r="F20" s="16">
        <v>7925</v>
      </c>
      <c r="G20" s="15">
        <v>8191</v>
      </c>
      <c r="H20" s="17">
        <f>SUM(I20:J20)</f>
        <v>16078</v>
      </c>
      <c r="I20" s="16">
        <v>7920</v>
      </c>
      <c r="J20" s="15">
        <v>8158</v>
      </c>
      <c r="K20" s="17">
        <f>SUM(L20:M20)</f>
        <v>16108</v>
      </c>
      <c r="L20" s="16">
        <v>7915</v>
      </c>
      <c r="M20" s="15">
        <v>8193</v>
      </c>
      <c r="N20" s="2"/>
      <c r="O20" s="2" t="s">
        <v>4</v>
      </c>
    </row>
    <row r="21" spans="1:15" s="14" customFormat="1" ht="20.25" customHeight="1">
      <c r="A21" s="20" t="s">
        <v>50</v>
      </c>
      <c r="B21" s="19"/>
      <c r="C21" s="19"/>
      <c r="D21" s="21"/>
      <c r="E21" s="11">
        <f>SUM(F21:G21)</f>
        <v>31893</v>
      </c>
      <c r="F21" s="10">
        <f>SUM(F22,F26)</f>
        <v>15901</v>
      </c>
      <c r="G21" s="10">
        <f>SUM(G22,G26)</f>
        <v>15992</v>
      </c>
      <c r="H21" s="10">
        <f>SUM(H22,H26)</f>
        <v>31934</v>
      </c>
      <c r="I21" s="10">
        <f>SUM(I22,I26)</f>
        <v>15933</v>
      </c>
      <c r="J21" s="10">
        <f>SUM(J22,J26)</f>
        <v>16001</v>
      </c>
      <c r="K21" s="10">
        <f>SUM(K22,K26)</f>
        <v>32017</v>
      </c>
      <c r="L21" s="10">
        <f>SUM(L22,L26)</f>
        <v>15993</v>
      </c>
      <c r="M21" s="10">
        <f>SUM(M22,M26)</f>
        <v>16024</v>
      </c>
      <c r="N21" s="8" t="s">
        <v>49</v>
      </c>
    </row>
    <row r="22" spans="1:15" s="14" customFormat="1" ht="20.25" customHeight="1">
      <c r="A22" s="19"/>
      <c r="B22" s="19" t="s">
        <v>9</v>
      </c>
      <c r="C22" s="19"/>
      <c r="D22" s="21"/>
      <c r="E22" s="17">
        <f>SUM(F22:G22)</f>
        <v>10213</v>
      </c>
      <c r="F22" s="16">
        <v>5088</v>
      </c>
      <c r="G22" s="15">
        <v>5125</v>
      </c>
      <c r="H22" s="17">
        <f>SUM(I22:J22)</f>
        <v>10455</v>
      </c>
      <c r="I22" s="16">
        <v>5189</v>
      </c>
      <c r="J22" s="15">
        <v>5266</v>
      </c>
      <c r="K22" s="17">
        <f>SUM(L22:M22)</f>
        <v>10510</v>
      </c>
      <c r="L22" s="16">
        <v>5219</v>
      </c>
      <c r="M22" s="15">
        <v>5291</v>
      </c>
      <c r="N22" s="2"/>
      <c r="O22" s="2" t="s">
        <v>8</v>
      </c>
    </row>
    <row r="23" spans="1:15" s="14" customFormat="1" ht="20.25" customHeight="1">
      <c r="A23" s="19"/>
      <c r="B23" s="19" t="s">
        <v>48</v>
      </c>
      <c r="C23" s="19"/>
      <c r="D23" s="21"/>
      <c r="E23" s="17">
        <f>SUM(F23:G23)</f>
        <v>1796</v>
      </c>
      <c r="F23" s="16">
        <v>884</v>
      </c>
      <c r="G23" s="15">
        <v>912</v>
      </c>
      <c r="H23" s="17">
        <f>SUM(I23:J23)</f>
        <v>1797</v>
      </c>
      <c r="I23" s="16">
        <v>875</v>
      </c>
      <c r="J23" s="15">
        <v>922</v>
      </c>
      <c r="K23" s="17">
        <f>SUM(L23:M23)</f>
        <v>1788</v>
      </c>
      <c r="L23" s="16">
        <v>874</v>
      </c>
      <c r="M23" s="15">
        <v>914</v>
      </c>
      <c r="N23" s="2"/>
      <c r="O23" s="14" t="s">
        <v>47</v>
      </c>
    </row>
    <row r="24" spans="1:15" s="14" customFormat="1" ht="20.25" customHeight="1">
      <c r="A24" s="19"/>
      <c r="B24" s="19" t="s">
        <v>46</v>
      </c>
      <c r="C24" s="19"/>
      <c r="D24" s="21"/>
      <c r="E24" s="17">
        <f>SUM(F24:G24)</f>
        <v>3102</v>
      </c>
      <c r="F24" s="16">
        <v>1546</v>
      </c>
      <c r="G24" s="15">
        <v>1556</v>
      </c>
      <c r="H24" s="17">
        <f>SUM(I24:J24)</f>
        <v>3090</v>
      </c>
      <c r="I24" s="16">
        <v>1548</v>
      </c>
      <c r="J24" s="15">
        <v>1542</v>
      </c>
      <c r="K24" s="17">
        <f>SUM(L24:M24)</f>
        <v>3111</v>
      </c>
      <c r="L24" s="16">
        <v>1551</v>
      </c>
      <c r="M24" s="15">
        <v>1560</v>
      </c>
      <c r="N24" s="2"/>
      <c r="O24" s="2" t="s">
        <v>45</v>
      </c>
    </row>
    <row r="25" spans="1:15" s="14" customFormat="1" ht="20.25" customHeight="1">
      <c r="A25" s="19"/>
      <c r="B25" s="19" t="s">
        <v>44</v>
      </c>
      <c r="C25" s="19"/>
      <c r="D25" s="21"/>
      <c r="E25" s="17">
        <f>SUM(F25:G25)</f>
        <v>5315</v>
      </c>
      <c r="F25" s="16">
        <v>2658</v>
      </c>
      <c r="G25" s="15">
        <v>2657</v>
      </c>
      <c r="H25" s="17">
        <f>SUM(I25:J25)</f>
        <v>5568</v>
      </c>
      <c r="I25" s="16">
        <v>2766</v>
      </c>
      <c r="J25" s="15">
        <v>2802</v>
      </c>
      <c r="K25" s="17">
        <f>SUM(L25:M25)</f>
        <v>5611</v>
      </c>
      <c r="L25" s="16">
        <v>2794</v>
      </c>
      <c r="M25" s="15">
        <v>2817</v>
      </c>
      <c r="N25" s="2"/>
      <c r="O25" s="2" t="s">
        <v>43</v>
      </c>
    </row>
    <row r="26" spans="1:15" s="14" customFormat="1" ht="20.25" customHeight="1">
      <c r="A26" s="19"/>
      <c r="B26" s="19" t="s">
        <v>5</v>
      </c>
      <c r="C26" s="19"/>
      <c r="D26" s="21"/>
      <c r="E26" s="17">
        <f>SUM(F26:G26)</f>
        <v>21680</v>
      </c>
      <c r="F26" s="16">
        <v>10813</v>
      </c>
      <c r="G26" s="15">
        <v>10867</v>
      </c>
      <c r="H26" s="17">
        <f>SUM(I26:J26)</f>
        <v>21479</v>
      </c>
      <c r="I26" s="16">
        <v>10744</v>
      </c>
      <c r="J26" s="15">
        <v>10735</v>
      </c>
      <c r="K26" s="17">
        <f>SUM(L26:M26)</f>
        <v>21507</v>
      </c>
      <c r="L26" s="16">
        <v>10774</v>
      </c>
      <c r="M26" s="15">
        <v>10733</v>
      </c>
      <c r="N26" s="2"/>
      <c r="O26" s="2" t="s">
        <v>4</v>
      </c>
    </row>
    <row r="27" spans="1:15" s="14" customFormat="1" ht="20.25" customHeight="1">
      <c r="A27" s="19"/>
      <c r="B27" s="19"/>
      <c r="C27" s="19"/>
      <c r="D27" s="21"/>
      <c r="E27" s="50"/>
      <c r="F27" s="50"/>
      <c r="G27" s="50"/>
      <c r="H27" s="50"/>
      <c r="I27" s="50"/>
      <c r="J27" s="50"/>
      <c r="K27" s="50"/>
      <c r="L27" s="50"/>
      <c r="M27" s="50"/>
      <c r="N27" s="2"/>
      <c r="O27" s="2"/>
    </row>
    <row r="28" spans="1:15" s="14" customFormat="1" ht="21" customHeight="1">
      <c r="A28" s="48"/>
      <c r="B28" s="48" t="s">
        <v>42</v>
      </c>
      <c r="C28" s="49">
        <v>1.2</v>
      </c>
      <c r="D28" s="48" t="s">
        <v>41</v>
      </c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</row>
    <row r="29" spans="1:15" s="14" customFormat="1" ht="18.95" customHeight="1">
      <c r="A29" s="8"/>
      <c r="B29" s="48" t="s">
        <v>40</v>
      </c>
      <c r="C29" s="49">
        <v>1.2</v>
      </c>
      <c r="D29" s="48" t="s">
        <v>39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s="14" customFormat="1" ht="6" customHeight="1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1"/>
      <c r="M30" s="1"/>
      <c r="N30" s="47"/>
      <c r="O30" s="47"/>
    </row>
    <row r="31" spans="1:15" s="14" customFormat="1" ht="18.95" customHeight="1">
      <c r="A31" s="46" t="s">
        <v>38</v>
      </c>
      <c r="B31" s="46"/>
      <c r="C31" s="46"/>
      <c r="D31" s="45"/>
      <c r="E31" s="44" t="s">
        <v>37</v>
      </c>
      <c r="F31" s="43"/>
      <c r="G31" s="42"/>
      <c r="H31" s="44" t="s">
        <v>36</v>
      </c>
      <c r="I31" s="43"/>
      <c r="J31" s="42"/>
      <c r="K31" s="44" t="s">
        <v>35</v>
      </c>
      <c r="L31" s="43"/>
      <c r="M31" s="42"/>
      <c r="N31" s="41" t="s">
        <v>34</v>
      </c>
      <c r="O31" s="40"/>
    </row>
    <row r="32" spans="1:15" s="14" customFormat="1" ht="18.95" customHeight="1">
      <c r="A32" s="39"/>
      <c r="B32" s="39"/>
      <c r="C32" s="39"/>
      <c r="D32" s="38"/>
      <c r="E32" s="37" t="s">
        <v>33</v>
      </c>
      <c r="F32" s="34" t="s">
        <v>32</v>
      </c>
      <c r="G32" s="36" t="s">
        <v>31</v>
      </c>
      <c r="H32" s="33" t="s">
        <v>33</v>
      </c>
      <c r="I32" s="34" t="s">
        <v>32</v>
      </c>
      <c r="J32" s="33" t="s">
        <v>31</v>
      </c>
      <c r="K32" s="35" t="s">
        <v>33</v>
      </c>
      <c r="L32" s="34" t="s">
        <v>32</v>
      </c>
      <c r="M32" s="33" t="s">
        <v>31</v>
      </c>
      <c r="N32" s="32"/>
      <c r="O32" s="31"/>
    </row>
    <row r="33" spans="1:15" s="14" customFormat="1" ht="18.95" customHeight="1">
      <c r="A33" s="30"/>
      <c r="B33" s="30"/>
      <c r="C33" s="30"/>
      <c r="D33" s="29"/>
      <c r="E33" s="28" t="s">
        <v>30</v>
      </c>
      <c r="F33" s="26" t="s">
        <v>29</v>
      </c>
      <c r="G33" s="27" t="s">
        <v>28</v>
      </c>
      <c r="H33" s="25" t="s">
        <v>30</v>
      </c>
      <c r="I33" s="26" t="s">
        <v>29</v>
      </c>
      <c r="J33" s="25" t="s">
        <v>28</v>
      </c>
      <c r="K33" s="26" t="s">
        <v>30</v>
      </c>
      <c r="L33" s="26" t="s">
        <v>29</v>
      </c>
      <c r="M33" s="25" t="s">
        <v>28</v>
      </c>
      <c r="N33" s="24"/>
      <c r="O33" s="23"/>
    </row>
    <row r="34" spans="1:15" s="14" customFormat="1" ht="24" customHeight="1">
      <c r="A34" s="20" t="s">
        <v>27</v>
      </c>
      <c r="B34" s="19"/>
      <c r="C34" s="19"/>
      <c r="D34" s="21"/>
      <c r="E34" s="11">
        <f>SUM(E35,E38)</f>
        <v>44243</v>
      </c>
      <c r="F34" s="11">
        <f>SUM(F35,F38)</f>
        <v>21442</v>
      </c>
      <c r="G34" s="11">
        <f>SUM(G35,G38)</f>
        <v>22801</v>
      </c>
      <c r="H34" s="11">
        <f>SUM(H35,H38)</f>
        <v>44170</v>
      </c>
      <c r="I34" s="11">
        <f>SUM(I35,I38)</f>
        <v>21390</v>
      </c>
      <c r="J34" s="11">
        <f>SUM(J35,J38)</f>
        <v>22780</v>
      </c>
      <c r="K34" s="11">
        <f>SUM(K35,K38)</f>
        <v>44235</v>
      </c>
      <c r="L34" s="11">
        <f>SUM(L35,L38)</f>
        <v>21429</v>
      </c>
      <c r="M34" s="22">
        <f>SUM(M35,M38)</f>
        <v>22806</v>
      </c>
      <c r="N34" s="8" t="s">
        <v>26</v>
      </c>
      <c r="O34" s="2"/>
    </row>
    <row r="35" spans="1:15" s="14" customFormat="1" ht="18.95" customHeight="1">
      <c r="A35" s="19"/>
      <c r="B35" s="19" t="s">
        <v>9</v>
      </c>
      <c r="C35" s="19"/>
      <c r="D35" s="21"/>
      <c r="E35" s="17">
        <f>SUM(F35:G35)</f>
        <v>9525</v>
      </c>
      <c r="F35" s="16">
        <v>4560</v>
      </c>
      <c r="G35" s="15">
        <v>4965</v>
      </c>
      <c r="H35" s="17">
        <f>SUM(I35:J35)</f>
        <v>9444</v>
      </c>
      <c r="I35" s="16">
        <v>4515</v>
      </c>
      <c r="J35" s="15">
        <v>4929</v>
      </c>
      <c r="K35" s="17">
        <f>SUM(L35:M35)</f>
        <v>9466</v>
      </c>
      <c r="L35" s="16">
        <v>4504</v>
      </c>
      <c r="M35" s="15">
        <v>4962</v>
      </c>
      <c r="N35" s="2"/>
      <c r="O35" s="2" t="s">
        <v>8</v>
      </c>
    </row>
    <row r="36" spans="1:15" s="14" customFormat="1" ht="18.95" customHeight="1">
      <c r="A36" s="19"/>
      <c r="B36" s="19" t="s">
        <v>25</v>
      </c>
      <c r="C36" s="19"/>
      <c r="D36" s="21"/>
      <c r="E36" s="17">
        <f>SUM(F36:G36)</f>
        <v>6440</v>
      </c>
      <c r="F36" s="16">
        <v>3086</v>
      </c>
      <c r="G36" s="15">
        <v>3354</v>
      </c>
      <c r="H36" s="17">
        <f>SUM(I36:J36)</f>
        <v>6426</v>
      </c>
      <c r="I36" s="16">
        <v>3081</v>
      </c>
      <c r="J36" s="15">
        <v>3345</v>
      </c>
      <c r="K36" s="17">
        <f>SUM(L36:M36)</f>
        <v>6471</v>
      </c>
      <c r="L36" s="16">
        <v>3093</v>
      </c>
      <c r="M36" s="15">
        <v>3378</v>
      </c>
      <c r="N36" s="2"/>
      <c r="O36" s="2" t="s">
        <v>24</v>
      </c>
    </row>
    <row r="37" spans="1:15" s="14" customFormat="1" ht="18.95" customHeight="1">
      <c r="A37" s="19"/>
      <c r="B37" s="19" t="s">
        <v>23</v>
      </c>
      <c r="C37" s="19"/>
      <c r="D37" s="19"/>
      <c r="E37" s="17">
        <f>SUM(F37:G37)</f>
        <v>3085</v>
      </c>
      <c r="F37" s="16">
        <v>1474</v>
      </c>
      <c r="G37" s="15">
        <v>1611</v>
      </c>
      <c r="H37" s="17">
        <f>SUM(I37:J37)</f>
        <v>3018</v>
      </c>
      <c r="I37" s="16">
        <v>1434</v>
      </c>
      <c r="J37" s="15">
        <v>1584</v>
      </c>
      <c r="K37" s="17">
        <f>SUM(L37:M37)</f>
        <v>2995</v>
      </c>
      <c r="L37" s="16">
        <v>1411</v>
      </c>
      <c r="M37" s="15">
        <v>1584</v>
      </c>
      <c r="N37" s="2"/>
      <c r="O37" s="2" t="s">
        <v>22</v>
      </c>
    </row>
    <row r="38" spans="1:15" s="14" customFormat="1" ht="18.95" customHeight="1">
      <c r="A38" s="19"/>
      <c r="B38" s="19" t="s">
        <v>5</v>
      </c>
      <c r="C38" s="19"/>
      <c r="D38" s="19"/>
      <c r="E38" s="17">
        <f>SUM(F38:G38)</f>
        <v>34718</v>
      </c>
      <c r="F38" s="16">
        <v>16882</v>
      </c>
      <c r="G38" s="15">
        <v>17836</v>
      </c>
      <c r="H38" s="17">
        <f>SUM(I38:J38)</f>
        <v>34726</v>
      </c>
      <c r="I38" s="16">
        <v>16875</v>
      </c>
      <c r="J38" s="15">
        <v>17851</v>
      </c>
      <c r="K38" s="17">
        <f>SUM(L38:M38)</f>
        <v>34769</v>
      </c>
      <c r="L38" s="16">
        <v>16925</v>
      </c>
      <c r="M38" s="15">
        <v>17844</v>
      </c>
      <c r="N38" s="2"/>
      <c r="O38" s="2" t="s">
        <v>4</v>
      </c>
    </row>
    <row r="39" spans="1:15" s="14" customFormat="1" ht="20.25" customHeight="1">
      <c r="A39" s="20" t="s">
        <v>21</v>
      </c>
      <c r="B39" s="19"/>
      <c r="C39" s="19"/>
      <c r="D39" s="19"/>
      <c r="E39" s="11">
        <f>SUM(E40,E42)</f>
        <v>16216</v>
      </c>
      <c r="F39" s="11">
        <f>SUM(F40,F42)</f>
        <v>7779</v>
      </c>
      <c r="G39" s="11">
        <f>SUM(G40,G42)</f>
        <v>8437</v>
      </c>
      <c r="H39" s="11">
        <f>SUM(H40,H42)</f>
        <v>16271</v>
      </c>
      <c r="I39" s="11">
        <f>SUM(I40,I42)</f>
        <v>7781</v>
      </c>
      <c r="J39" s="11">
        <f>SUM(J40,J42)</f>
        <v>8490</v>
      </c>
      <c r="K39" s="11">
        <f>SUM(K40,K42)</f>
        <v>16242</v>
      </c>
      <c r="L39" s="11">
        <f>SUM(L40,L42)</f>
        <v>7754</v>
      </c>
      <c r="M39" s="10">
        <f>SUM(M40,M42)</f>
        <v>8488</v>
      </c>
      <c r="N39" s="8" t="s">
        <v>20</v>
      </c>
      <c r="O39" s="2"/>
    </row>
    <row r="40" spans="1:15" s="14" customFormat="1" ht="18.95" customHeight="1">
      <c r="A40" s="19"/>
      <c r="B40" s="19" t="s">
        <v>9</v>
      </c>
      <c r="C40" s="19"/>
      <c r="D40" s="19"/>
      <c r="E40" s="17">
        <f>SUM(F40:G40)</f>
        <v>700</v>
      </c>
      <c r="F40" s="16">
        <v>336</v>
      </c>
      <c r="G40" s="15">
        <v>364</v>
      </c>
      <c r="H40" s="17">
        <f>SUM(I40:J40)</f>
        <v>690</v>
      </c>
      <c r="I40" s="16">
        <v>331</v>
      </c>
      <c r="J40" s="15">
        <v>359</v>
      </c>
      <c r="K40" s="17">
        <f>SUM(L40:M40)</f>
        <v>669</v>
      </c>
      <c r="L40" s="16">
        <v>321</v>
      </c>
      <c r="M40" s="15">
        <v>348</v>
      </c>
      <c r="N40" s="2"/>
      <c r="O40" s="2" t="s">
        <v>8</v>
      </c>
    </row>
    <row r="41" spans="1:15" s="14" customFormat="1" ht="18.95" customHeight="1">
      <c r="A41" s="19"/>
      <c r="B41" s="19" t="s">
        <v>19</v>
      </c>
      <c r="C41" s="19"/>
      <c r="D41" s="19"/>
      <c r="E41" s="17">
        <f>SUM(F41:G41)</f>
        <v>700</v>
      </c>
      <c r="F41" s="16">
        <v>336</v>
      </c>
      <c r="G41" s="15">
        <v>364</v>
      </c>
      <c r="H41" s="17">
        <f>SUM(I41:J41)</f>
        <v>690</v>
      </c>
      <c r="I41" s="16">
        <v>331</v>
      </c>
      <c r="J41" s="15">
        <v>359</v>
      </c>
      <c r="K41" s="17">
        <f>SUM(L41:M41)</f>
        <v>669</v>
      </c>
      <c r="L41" s="16">
        <v>321</v>
      </c>
      <c r="M41" s="15">
        <v>348</v>
      </c>
      <c r="N41" s="2"/>
      <c r="O41" s="2" t="s">
        <v>18</v>
      </c>
    </row>
    <row r="42" spans="1:15" s="14" customFormat="1" ht="18.95" customHeight="1">
      <c r="B42" s="13" t="s">
        <v>5</v>
      </c>
      <c r="C42" s="13"/>
      <c r="D42" s="18"/>
      <c r="E42" s="17">
        <f>SUM(F42:G42)</f>
        <v>15516</v>
      </c>
      <c r="F42" s="16">
        <v>7443</v>
      </c>
      <c r="G42" s="15">
        <v>8073</v>
      </c>
      <c r="H42" s="17">
        <f>SUM(I42:J42)</f>
        <v>15581</v>
      </c>
      <c r="I42" s="16">
        <v>7450</v>
      </c>
      <c r="J42" s="15">
        <v>8131</v>
      </c>
      <c r="K42" s="17">
        <f>SUM(L42:M42)</f>
        <v>15573</v>
      </c>
      <c r="L42" s="16">
        <v>7433</v>
      </c>
      <c r="M42" s="15">
        <v>8140</v>
      </c>
      <c r="N42" s="2"/>
      <c r="O42" s="2" t="s">
        <v>4</v>
      </c>
    </row>
    <row r="43" spans="1:15" s="14" customFormat="1" ht="20.25" customHeight="1">
      <c r="A43" s="8" t="s">
        <v>17</v>
      </c>
      <c r="B43" s="13"/>
      <c r="C43" s="13"/>
      <c r="D43" s="12"/>
      <c r="E43" s="11">
        <f>SUM(E44,E47)</f>
        <v>68411</v>
      </c>
      <c r="F43" s="11">
        <f>SUM(F44,F47)</f>
        <v>34083</v>
      </c>
      <c r="G43" s="11">
        <f>SUM(G44,G47)</f>
        <v>34328</v>
      </c>
      <c r="H43" s="11">
        <f>SUM(H44,H47)</f>
        <v>68755</v>
      </c>
      <c r="I43" s="11">
        <f>SUM(I44,I47)</f>
        <v>34237</v>
      </c>
      <c r="J43" s="11">
        <f>SUM(J44,J47)</f>
        <v>34518</v>
      </c>
      <c r="K43" s="11">
        <f>SUM(K44,K47)</f>
        <v>69092</v>
      </c>
      <c r="L43" s="11">
        <f>SUM(L44,L47)</f>
        <v>34425</v>
      </c>
      <c r="M43" s="10">
        <f>SUM(M44,M47)</f>
        <v>34667</v>
      </c>
      <c r="N43" s="8" t="s">
        <v>16</v>
      </c>
      <c r="O43" s="2"/>
    </row>
    <row r="44" spans="1:15" s="14" customFormat="1" ht="18.95" customHeight="1">
      <c r="B44" s="13" t="s">
        <v>9</v>
      </c>
      <c r="C44" s="13"/>
      <c r="D44" s="12"/>
      <c r="E44" s="17">
        <f>SUM(F44:G44)</f>
        <v>4849</v>
      </c>
      <c r="F44" s="16">
        <v>2341</v>
      </c>
      <c r="G44" s="15">
        <v>2508</v>
      </c>
      <c r="H44" s="17">
        <f>SUM(I44:J44)</f>
        <v>4939</v>
      </c>
      <c r="I44" s="16">
        <v>2397</v>
      </c>
      <c r="J44" s="15">
        <v>2542</v>
      </c>
      <c r="K44" s="17">
        <f>SUM(L44:M44)</f>
        <v>5797</v>
      </c>
      <c r="L44" s="16">
        <v>2861</v>
      </c>
      <c r="M44" s="15">
        <v>2936</v>
      </c>
      <c r="N44" s="2"/>
      <c r="O44" s="2" t="s">
        <v>8</v>
      </c>
    </row>
    <row r="45" spans="1:15" s="14" customFormat="1" ht="18.95" customHeight="1">
      <c r="B45" s="13" t="s">
        <v>15</v>
      </c>
      <c r="C45" s="13"/>
      <c r="D45" s="12"/>
      <c r="E45" s="17">
        <f>SUM(F45:G45)</f>
        <v>2720</v>
      </c>
      <c r="F45" s="16">
        <v>1310</v>
      </c>
      <c r="G45" s="15">
        <v>1410</v>
      </c>
      <c r="H45" s="17">
        <f>SUM(I45:J45)</f>
        <v>2766</v>
      </c>
      <c r="I45" s="16">
        <v>1346</v>
      </c>
      <c r="J45" s="15">
        <v>1420</v>
      </c>
      <c r="K45" s="17">
        <f>SUM(L45:M45)</f>
        <v>2158</v>
      </c>
      <c r="L45" s="16">
        <v>1045</v>
      </c>
      <c r="M45" s="15">
        <v>1113</v>
      </c>
      <c r="N45" s="2"/>
      <c r="O45" s="2" t="s">
        <v>14</v>
      </c>
    </row>
    <row r="46" spans="1:15" s="14" customFormat="1" ht="18.95" customHeight="1">
      <c r="B46" s="13" t="s">
        <v>13</v>
      </c>
      <c r="C46" s="13"/>
      <c r="D46" s="12"/>
      <c r="E46" s="17">
        <f>SUM(F46:G46)</f>
        <v>2129</v>
      </c>
      <c r="F46" s="16">
        <v>1031</v>
      </c>
      <c r="G46" s="15">
        <v>1098</v>
      </c>
      <c r="H46" s="17">
        <f>SUM(I46:J46)</f>
        <v>2173</v>
      </c>
      <c r="I46" s="16">
        <v>1051</v>
      </c>
      <c r="J46" s="15">
        <v>1122</v>
      </c>
      <c r="K46" s="17">
        <f>SUM(L46:M46)</f>
        <v>3639</v>
      </c>
      <c r="L46" s="16">
        <v>1816</v>
      </c>
      <c r="M46" s="15">
        <v>1823</v>
      </c>
      <c r="N46" s="2"/>
      <c r="O46" s="2" t="s">
        <v>12</v>
      </c>
    </row>
    <row r="47" spans="1:15" s="14" customFormat="1" ht="18.95" customHeight="1">
      <c r="B47" s="13" t="s">
        <v>5</v>
      </c>
      <c r="C47" s="13"/>
      <c r="D47" s="12"/>
      <c r="E47" s="17">
        <f>SUM(F47:G47)</f>
        <v>63562</v>
      </c>
      <c r="F47" s="16">
        <v>31742</v>
      </c>
      <c r="G47" s="15">
        <v>31820</v>
      </c>
      <c r="H47" s="17">
        <f>SUM(I47:J47)</f>
        <v>63816</v>
      </c>
      <c r="I47" s="16">
        <v>31840</v>
      </c>
      <c r="J47" s="15">
        <v>31976</v>
      </c>
      <c r="K47" s="17">
        <f>SUM(L47:M47)</f>
        <v>63295</v>
      </c>
      <c r="L47" s="16">
        <v>31564</v>
      </c>
      <c r="M47" s="15">
        <v>31731</v>
      </c>
      <c r="N47" s="2"/>
      <c r="O47" s="2" t="s">
        <v>4</v>
      </c>
    </row>
    <row r="48" spans="1:15" s="14" customFormat="1" ht="20.25" customHeight="1">
      <c r="A48" s="8" t="s">
        <v>11</v>
      </c>
      <c r="B48" s="13"/>
      <c r="C48" s="13"/>
      <c r="D48" s="12"/>
      <c r="E48" s="11">
        <f>SUM(E49,E51)</f>
        <v>58598</v>
      </c>
      <c r="F48" s="11">
        <f>SUM(F49,F51)</f>
        <v>29391</v>
      </c>
      <c r="G48" s="11">
        <f>SUM(G49,G51)</f>
        <v>29207</v>
      </c>
      <c r="H48" s="11">
        <f>SUM(H49,H51)</f>
        <v>58872</v>
      </c>
      <c r="I48" s="11">
        <f>SUM(I49,I51)</f>
        <v>29533</v>
      </c>
      <c r="J48" s="11">
        <f>SUM(J49,J51)</f>
        <v>29339</v>
      </c>
      <c r="K48" s="11">
        <f>SUM(K49,K51)</f>
        <v>59199</v>
      </c>
      <c r="L48" s="11">
        <f>SUM(L49,L51)</f>
        <v>29639</v>
      </c>
      <c r="M48" s="10">
        <f>SUM(M49,M51)</f>
        <v>29560</v>
      </c>
      <c r="N48" s="8" t="s">
        <v>10</v>
      </c>
      <c r="O48" s="2"/>
    </row>
    <row r="49" spans="1:15" s="14" customFormat="1" ht="18.95" customHeight="1">
      <c r="B49" s="13" t="s">
        <v>9</v>
      </c>
      <c r="C49" s="13"/>
      <c r="D49" s="12"/>
      <c r="E49" s="17">
        <f>SUM(F49:G49)</f>
        <v>3669</v>
      </c>
      <c r="F49" s="16">
        <v>1844</v>
      </c>
      <c r="G49" s="15">
        <v>1825</v>
      </c>
      <c r="H49" s="17">
        <f>SUM(I49:J49)</f>
        <v>3668</v>
      </c>
      <c r="I49" s="16">
        <v>1842</v>
      </c>
      <c r="J49" s="15">
        <v>1826</v>
      </c>
      <c r="K49" s="17">
        <f>SUM(L49:M49)</f>
        <v>3639</v>
      </c>
      <c r="L49" s="16">
        <v>1816</v>
      </c>
      <c r="M49" s="15">
        <v>1823</v>
      </c>
      <c r="N49" s="2"/>
      <c r="O49" s="2" t="s">
        <v>8</v>
      </c>
    </row>
    <row r="50" spans="1:15" s="14" customFormat="1" ht="18.95" customHeight="1">
      <c r="B50" s="13" t="s">
        <v>7</v>
      </c>
      <c r="C50" s="13"/>
      <c r="D50" s="12"/>
      <c r="E50" s="17">
        <f>SUM(F50:G50)</f>
        <v>3669</v>
      </c>
      <c r="F50" s="16">
        <v>1844</v>
      </c>
      <c r="G50" s="15">
        <v>1825</v>
      </c>
      <c r="H50" s="17">
        <f>SUM(I50:J50)</f>
        <v>3668</v>
      </c>
      <c r="I50" s="16">
        <v>1842</v>
      </c>
      <c r="J50" s="15">
        <v>1826</v>
      </c>
      <c r="K50" s="17">
        <f>SUM(L50:M50)</f>
        <v>3639</v>
      </c>
      <c r="L50" s="16">
        <v>1816</v>
      </c>
      <c r="M50" s="15">
        <v>1823</v>
      </c>
      <c r="N50" s="2"/>
      <c r="O50" s="2" t="s">
        <v>6</v>
      </c>
    </row>
    <row r="51" spans="1:15" s="14" customFormat="1" ht="18.95" customHeight="1">
      <c r="B51" s="13" t="s">
        <v>5</v>
      </c>
      <c r="C51" s="13"/>
      <c r="D51" s="12"/>
      <c r="E51" s="17">
        <f>SUM(F51:G51)</f>
        <v>54929</v>
      </c>
      <c r="F51" s="16">
        <v>27547</v>
      </c>
      <c r="G51" s="15">
        <v>27382</v>
      </c>
      <c r="H51" s="17">
        <f>SUM(I51:J51)</f>
        <v>55204</v>
      </c>
      <c r="I51" s="16">
        <v>27691</v>
      </c>
      <c r="J51" s="15">
        <v>27513</v>
      </c>
      <c r="K51" s="17">
        <f>SUM(L51:M51)</f>
        <v>55560</v>
      </c>
      <c r="L51" s="16">
        <v>27823</v>
      </c>
      <c r="M51" s="15">
        <v>27737</v>
      </c>
      <c r="N51" s="2"/>
      <c r="O51" s="2" t="s">
        <v>4</v>
      </c>
    </row>
    <row r="52" spans="1:15" s="1" customFormat="1">
      <c r="A52" s="8" t="s">
        <v>3</v>
      </c>
      <c r="B52" s="13"/>
      <c r="C52" s="13"/>
      <c r="D52" s="12"/>
      <c r="E52" s="11">
        <f>SUM(F52:G52)</f>
        <v>20175</v>
      </c>
      <c r="F52" s="10">
        <v>10087</v>
      </c>
      <c r="G52" s="9">
        <v>10088</v>
      </c>
      <c r="H52" s="11">
        <f>SUM(I52:J52)</f>
        <v>20238</v>
      </c>
      <c r="I52" s="10">
        <v>10120</v>
      </c>
      <c r="J52" s="9">
        <v>10118</v>
      </c>
      <c r="K52" s="11">
        <f>SUM(L52:M52)</f>
        <v>20300</v>
      </c>
      <c r="L52" s="10">
        <v>10132</v>
      </c>
      <c r="M52" s="9">
        <v>10168</v>
      </c>
      <c r="N52" s="8" t="s">
        <v>2</v>
      </c>
      <c r="O52" s="2"/>
    </row>
    <row r="53" spans="1:15" s="1" customFormat="1" ht="6" customHeight="1">
      <c r="A53" s="7"/>
      <c r="B53" s="7"/>
      <c r="C53" s="7"/>
      <c r="D53" s="7"/>
      <c r="E53" s="5"/>
      <c r="F53" s="5"/>
      <c r="G53" s="4"/>
      <c r="H53" s="6"/>
      <c r="I53" s="5"/>
      <c r="J53" s="4"/>
      <c r="K53" s="6"/>
      <c r="L53" s="5"/>
      <c r="M53" s="4"/>
      <c r="N53" s="3"/>
      <c r="O53" s="3"/>
    </row>
    <row r="54" spans="1:15" s="1" customFormat="1" ht="3.9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s="1" customFormat="1" ht="18.95" customHeight="1">
      <c r="A55" s="2" t="s">
        <v>1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s="1" customFormat="1" ht="18.95" customHeight="1">
      <c r="A56" s="2"/>
      <c r="B56" s="2" t="s">
        <v>0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s="1" customFormat="1" ht="18.75" customHeight="1"/>
  </sheetData>
  <mergeCells count="12">
    <mergeCell ref="A31:D33"/>
    <mergeCell ref="E31:G31"/>
    <mergeCell ref="H31:J31"/>
    <mergeCell ref="K31:M31"/>
    <mergeCell ref="N31:O33"/>
    <mergeCell ref="N4:O6"/>
    <mergeCell ref="A4:D6"/>
    <mergeCell ref="A7:D7"/>
    <mergeCell ref="N7:O7"/>
    <mergeCell ref="K4:M4"/>
    <mergeCell ref="E4:G4"/>
    <mergeCell ref="H4:J4"/>
  </mergeCells>
  <pageMargins left="0.27559055118110237" right="0.26" top="0.78740157480314965" bottom="0.59055118110236227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2016-10-07T02:54:41Z</dcterms:created>
  <dcterms:modified xsi:type="dcterms:W3CDTF">2016-10-07T02:59:32Z</dcterms:modified>
</cp:coreProperties>
</file>