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1715" windowHeight="5625" tabRatio="493"/>
  </bookViews>
  <sheets>
    <sheet name="T-1.2" sheetId="7" r:id="rId1"/>
  </sheets>
  <calcPr calcId="124519" iterate="1" iterateCount="1000" calcOnSave="0"/>
</workbook>
</file>

<file path=xl/calcChain.xml><?xml version="1.0" encoding="utf-8"?>
<calcChain xmlns="http://schemas.openxmlformats.org/spreadsheetml/2006/main">
  <c r="L48" i="7"/>
  <c r="M48"/>
  <c r="L43"/>
  <c r="M43"/>
  <c r="L40"/>
  <c r="M40"/>
  <c r="L34"/>
  <c r="M34"/>
  <c r="M24"/>
  <c r="L24"/>
  <c r="H27"/>
  <c r="H26"/>
  <c r="H25"/>
  <c r="H24"/>
  <c r="H23"/>
  <c r="H22"/>
  <c r="H21"/>
  <c r="J20"/>
  <c r="I20"/>
  <c r="H19"/>
  <c r="H18"/>
  <c r="H17"/>
  <c r="J16"/>
  <c r="I16"/>
  <c r="H15"/>
  <c r="H14"/>
  <c r="J13"/>
  <c r="I13"/>
  <c r="H12"/>
  <c r="H11"/>
  <c r="J10"/>
  <c r="I10"/>
  <c r="H10"/>
  <c r="J9"/>
  <c r="I9"/>
  <c r="J8"/>
  <c r="I8"/>
  <c r="E27"/>
  <c r="E26"/>
  <c r="E25"/>
  <c r="G24"/>
  <c r="F24"/>
  <c r="E23"/>
  <c r="E22"/>
  <c r="E21"/>
  <c r="G20"/>
  <c r="F20"/>
  <c r="E19"/>
  <c r="E18"/>
  <c r="E17"/>
  <c r="G16"/>
  <c r="F16"/>
  <c r="E15"/>
  <c r="E14"/>
  <c r="G13"/>
  <c r="F13"/>
  <c r="E12"/>
  <c r="E11"/>
  <c r="G10"/>
  <c r="F10"/>
  <c r="E10"/>
  <c r="G9"/>
  <c r="F9"/>
  <c r="G8"/>
  <c r="F8"/>
  <c r="F7" s="1"/>
  <c r="K51"/>
  <c r="K50"/>
  <c r="K49"/>
  <c r="K47"/>
  <c r="K46"/>
  <c r="K45"/>
  <c r="K44"/>
  <c r="K42"/>
  <c r="K41"/>
  <c r="K39"/>
  <c r="K38"/>
  <c r="K37"/>
  <c r="K36"/>
  <c r="K35"/>
  <c r="K27"/>
  <c r="K26"/>
  <c r="K25"/>
  <c r="K23"/>
  <c r="K21"/>
  <c r="K22"/>
  <c r="M20"/>
  <c r="L20"/>
  <c r="K19"/>
  <c r="K18"/>
  <c r="K17"/>
  <c r="M16"/>
  <c r="L16"/>
  <c r="K15"/>
  <c r="K14"/>
  <c r="M13"/>
  <c r="L13"/>
  <c r="K12"/>
  <c r="K11"/>
  <c r="M10"/>
  <c r="L10"/>
  <c r="M9"/>
  <c r="L9"/>
  <c r="M8"/>
  <c r="L8"/>
  <c r="H51"/>
  <c r="E51"/>
  <c r="H50"/>
  <c r="E50"/>
  <c r="H49"/>
  <c r="E49"/>
  <c r="J48"/>
  <c r="I48"/>
  <c r="G48"/>
  <c r="F48"/>
  <c r="H47"/>
  <c r="E47"/>
  <c r="H46"/>
  <c r="E46"/>
  <c r="H45"/>
  <c r="E45"/>
  <c r="H44"/>
  <c r="E44"/>
  <c r="J43"/>
  <c r="I43"/>
  <c r="G43"/>
  <c r="F43"/>
  <c r="H42"/>
  <c r="E42"/>
  <c r="H41"/>
  <c r="E41"/>
  <c r="J40"/>
  <c r="I40"/>
  <c r="G40"/>
  <c r="F40"/>
  <c r="H39"/>
  <c r="E39"/>
  <c r="H38"/>
  <c r="E38"/>
  <c r="H37"/>
  <c r="E37"/>
  <c r="H36"/>
  <c r="E36"/>
  <c r="H35"/>
  <c r="E35"/>
  <c r="J34"/>
  <c r="I34"/>
  <c r="G34"/>
  <c r="F34"/>
  <c r="H8" l="1"/>
  <c r="H13"/>
  <c r="H16"/>
  <c r="G7"/>
  <c r="J7"/>
  <c r="E13"/>
  <c r="E16"/>
  <c r="H9"/>
  <c r="H7" s="1"/>
  <c r="E9"/>
  <c r="E20"/>
  <c r="I7"/>
  <c r="K24"/>
  <c r="E8"/>
  <c r="E7" s="1"/>
  <c r="H20"/>
  <c r="E24"/>
  <c r="K48"/>
  <c r="K43"/>
  <c r="K40"/>
  <c r="K13"/>
  <c r="K10"/>
  <c r="K34"/>
  <c r="K16"/>
  <c r="K20"/>
  <c r="M7"/>
  <c r="L7"/>
  <c r="K8"/>
  <c r="K9"/>
  <c r="E40"/>
  <c r="E43"/>
  <c r="E48"/>
  <c r="E34"/>
  <c r="H40"/>
  <c r="H48"/>
  <c r="H43"/>
  <c r="H34"/>
  <c r="K7" l="1"/>
</calcChain>
</file>

<file path=xl/sharedStrings.xml><?xml version="1.0" encoding="utf-8"?>
<sst xmlns="http://schemas.openxmlformats.org/spreadsheetml/2006/main" count="135" uniqueCount="79">
  <si>
    <t>ตาราง</t>
  </si>
  <si>
    <t>TABLE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</si>
  <si>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</si>
  <si>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</si>
  <si>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</si>
  <si>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</si>
  <si>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</si>
  <si>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</si>
  <si>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</si>
  <si>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</si>
  <si>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</si>
  <si>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</si>
  <si>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อำเภอเมืองพัทลุง</t>
  </si>
  <si>
    <t>เทศบาลเมืองพัทลุง</t>
  </si>
  <si>
    <t>อำเภอกงหรา</t>
  </si>
  <si>
    <t>อำเภอเขาชัยสน</t>
  </si>
  <si>
    <t>อำเภอตะโหมด</t>
  </si>
  <si>
    <t>อำเภอควนขนุน</t>
  </si>
  <si>
    <t>อำเภอปากพะยูน</t>
  </si>
  <si>
    <t>อำเภอศรีบรรพต</t>
  </si>
  <si>
    <t>อำเภอป่าบอน</t>
  </si>
  <si>
    <t>อำเภอบางแก้ว</t>
  </si>
  <si>
    <t>อำเภอป่าพะยอม</t>
  </si>
  <si>
    <t xml:space="preserve"> Mueang Phatthalung District</t>
  </si>
  <si>
    <t>Phatthalung Town Municipality</t>
  </si>
  <si>
    <t xml:space="preserve"> Kong Ra District</t>
  </si>
  <si>
    <t xml:space="preserve"> Khao Chaison District</t>
  </si>
  <si>
    <t xml:space="preserve"> Tamot District</t>
  </si>
  <si>
    <t xml:space="preserve"> Khuan Khanun District</t>
  </si>
  <si>
    <t xml:space="preserve"> Pak Phayun District</t>
  </si>
  <si>
    <t xml:space="preserve"> Si Banphot District</t>
  </si>
  <si>
    <t xml:space="preserve"> Pa Bon District</t>
  </si>
  <si>
    <t xml:space="preserve"> Bang Kaeo District</t>
  </si>
  <si>
    <t xml:space="preserve"> Pa Phayom District</t>
  </si>
  <si>
    <t>เทศบาลตำบลเขาชัยสน</t>
  </si>
  <si>
    <t xml:space="preserve"> เทศบาลตำบลแม่ขรี</t>
  </si>
  <si>
    <t>เทศบาลตำบลตะโหมด</t>
  </si>
  <si>
    <t>เทศบาลตำบลมะกอกเหนือ</t>
  </si>
  <si>
    <t>เทศบาลตำบลควนขนุน</t>
  </si>
  <si>
    <t>เทศบาลตำบลปากพะยูน</t>
  </si>
  <si>
    <t>เทศบาลตำบลป่าบอน</t>
  </si>
  <si>
    <t>เทศบาลตำบลท่ามะเดื่อ</t>
  </si>
  <si>
    <t xml:space="preserve">                                                                                                                                    </t>
  </si>
  <si>
    <t>อำเภอศรีนครินทร์</t>
  </si>
  <si>
    <t xml:space="preserve">    ที่มา :  กรมการปกครอง  กระทรวงมหาดไทย</t>
  </si>
  <si>
    <t xml:space="preserve"> Srinagarindra District</t>
  </si>
  <si>
    <t>รวมยอด</t>
  </si>
  <si>
    <t xml:space="preserve"> อำเภอ</t>
  </si>
  <si>
    <t>District</t>
  </si>
  <si>
    <t>Source :  Department of Provincial Administration, Ministry of Interior</t>
  </si>
  <si>
    <t>เทศบาลตำบลชะรัด</t>
  </si>
  <si>
    <t>เทศบาลตำบลหารเทา</t>
  </si>
  <si>
    <t>เทศบาลตำบลอ่าวพะยูน</t>
  </si>
  <si>
    <t>เทศบาลตำบลบ้านนา</t>
  </si>
  <si>
    <t>เทศบาลตำบลโคกม่วง</t>
  </si>
  <si>
    <t>เทศบาลตำบลบางแก้ว</t>
  </si>
  <si>
    <t>เทศบาลตำบลชุมพล</t>
  </si>
  <si>
    <t>Charat Subdistrict Municipality</t>
  </si>
  <si>
    <t>Khao Chaison Subdistrict Municipality</t>
  </si>
  <si>
    <t>Khok Muang  Subdistrict Municipality</t>
  </si>
  <si>
    <t>Tamot Subdistrict Municipality</t>
  </si>
  <si>
    <t>Mae Khri Subdistrict Municipality</t>
  </si>
  <si>
    <t>Khuan Khanun Subdistrict Municipality</t>
  </si>
  <si>
    <t>Makok Nuea Subdistrict Municipality</t>
  </si>
  <si>
    <t>Pak Phayun Subdistrict Municipality</t>
  </si>
  <si>
    <t>Aow Phayun  Subdistrict Municipality</t>
  </si>
  <si>
    <t>Han Tao  Subdistrict Municipality</t>
  </si>
  <si>
    <t>Pa Bon Subdistrict Municipality</t>
  </si>
  <si>
    <t>Tha Maduea Subdistrict Municipality</t>
  </si>
  <si>
    <t>Bang Kaeo Subdistrict Municipality</t>
  </si>
  <si>
    <t>Ban Na Subdistrict Municipality</t>
  </si>
  <si>
    <t>Chum Pon Subdistrict Municipality</t>
  </si>
  <si>
    <t>2555 ( 2012 )</t>
  </si>
  <si>
    <t>2556 ( 2013 )</t>
  </si>
  <si>
    <t>2557 ( 2014 )</t>
  </si>
  <si>
    <t>ประชากรจากการทะเบียน จำแนกตามเพศ เขตการปกครอง เป็นรายอำเภอ  พ.ศ. 2555 - 2557</t>
  </si>
  <si>
    <t>ประชากรจากการทะเบียน จำแนกตามเพศ เป็นรายอำเภอ และเขตการปกครอง  พ.ศ. 2555 - 2557 (ต่อ)</t>
  </si>
  <si>
    <t>Population from Registration Record by Sex, Administration Zone and District : 2012 - 2014</t>
  </si>
  <si>
    <t>Population from Registration Record by Sex, Administration Zone and District : 2012 - 2014  (Cont.)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</si>
</sst>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88" fontId="3" fillId="0" borderId="0" xfId="0" applyNumberFormat="1" applyFo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8" fontId="5" fillId="0" borderId="1" xfId="1" applyNumberFormat="1" applyFont="1" applyBorder="1"/>
    <xf numFmtId="0" fontId="5" fillId="0" borderId="0" xfId="0" applyFont="1"/>
    <xf numFmtId="0" fontId="4" fillId="0" borderId="0" xfId="0" applyFont="1" applyAlignment="1"/>
    <xf numFmtId="188" fontId="4" fillId="0" borderId="3" xfId="1" applyNumberFormat="1" applyFont="1" applyBorder="1"/>
    <xf numFmtId="0" fontId="4" fillId="0" borderId="4" xfId="0" applyFont="1" applyBorder="1"/>
    <xf numFmtId="0" fontId="6" fillId="0" borderId="0" xfId="0" applyFont="1"/>
    <xf numFmtId="0" fontId="4" fillId="0" borderId="5" xfId="0" applyFont="1" applyBorder="1"/>
    <xf numFmtId="188" fontId="4" fillId="0" borderId="2" xfId="1" applyNumberFormat="1" applyFont="1" applyBorder="1"/>
    <xf numFmtId="188" fontId="4" fillId="0" borderId="0" xfId="1" applyNumberFormat="1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88" fontId="2" fillId="0" borderId="0" xfId="0" applyNumberFormat="1" applyFont="1"/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6"/>
  <sheetViews>
    <sheetView showGridLines="0" tabSelected="1" topLeftCell="A16" workbookViewId="0">
      <selection activeCell="H49" sqref="H49"/>
    </sheetView>
  </sheetViews>
  <sheetFormatPr defaultRowHeight="18.75"/>
  <cols>
    <col min="1" max="1" width="3.140625" style="7" customWidth="1"/>
    <col min="2" max="2" width="6.85546875" style="7" customWidth="1"/>
    <col min="3" max="3" width="6.140625" style="7" customWidth="1"/>
    <col min="4" max="4" width="11.5703125" style="7" customWidth="1"/>
    <col min="5" max="13" width="12.7109375" style="7" customWidth="1"/>
    <col min="14" max="14" width="2.7109375" style="7" customWidth="1"/>
    <col min="15" max="15" width="33.42578125" style="7" customWidth="1"/>
    <col min="16" max="16" width="8.140625" style="7" customWidth="1"/>
    <col min="17" max="16384" width="9.140625" style="7"/>
  </cols>
  <sheetData>
    <row r="1" spans="1:15" s="1" customFormat="1" ht="21">
      <c r="B1" s="1" t="s">
        <v>0</v>
      </c>
      <c r="C1" s="2">
        <v>1.2</v>
      </c>
      <c r="D1" s="1" t="s">
        <v>75</v>
      </c>
    </row>
    <row r="2" spans="1:15" s="1" customFormat="1" ht="21" customHeight="1">
      <c r="B2" s="1" t="s">
        <v>1</v>
      </c>
      <c r="C2" s="2">
        <v>1.2</v>
      </c>
      <c r="D2" s="1" t="s">
        <v>77</v>
      </c>
      <c r="I2" s="22"/>
      <c r="L2" s="22"/>
    </row>
    <row r="3" spans="1:15" ht="3.75" customHeight="1">
      <c r="A3" s="3"/>
      <c r="B3" s="3"/>
      <c r="C3" s="4"/>
      <c r="D3" s="3"/>
      <c r="E3" s="3"/>
      <c r="F3" s="3"/>
      <c r="G3" s="3"/>
      <c r="H3" s="3"/>
      <c r="I3" s="5"/>
      <c r="J3" s="3"/>
      <c r="K3" s="3"/>
      <c r="L3" s="5"/>
      <c r="M3" s="3"/>
      <c r="N3" s="3"/>
      <c r="O3" s="3"/>
    </row>
    <row r="4" spans="1:15" ht="21.75" customHeight="1">
      <c r="A4" s="24" t="s">
        <v>47</v>
      </c>
      <c r="B4" s="24"/>
      <c r="C4" s="24"/>
      <c r="D4" s="25"/>
      <c r="E4" s="34" t="s">
        <v>72</v>
      </c>
      <c r="F4" s="35"/>
      <c r="G4" s="36"/>
      <c r="H4" s="34" t="s">
        <v>73</v>
      </c>
      <c r="I4" s="35"/>
      <c r="J4" s="36"/>
      <c r="K4" s="34" t="s">
        <v>74</v>
      </c>
      <c r="L4" s="35"/>
      <c r="M4" s="36"/>
      <c r="N4" s="29" t="s">
        <v>48</v>
      </c>
      <c r="O4" s="24"/>
    </row>
    <row r="5" spans="1:15" ht="24" customHeight="1">
      <c r="A5" s="31"/>
      <c r="B5" s="31"/>
      <c r="C5" s="31"/>
      <c r="D5" s="26"/>
      <c r="E5" s="8" t="s">
        <v>2</v>
      </c>
      <c r="F5" s="8" t="s">
        <v>3</v>
      </c>
      <c r="G5" s="8" t="s">
        <v>4</v>
      </c>
      <c r="H5" s="8" t="s">
        <v>2</v>
      </c>
      <c r="I5" s="8" t="s">
        <v>3</v>
      </c>
      <c r="J5" s="8" t="s">
        <v>4</v>
      </c>
      <c r="K5" s="8" t="s">
        <v>2</v>
      </c>
      <c r="L5" s="8" t="s">
        <v>3</v>
      </c>
      <c r="M5" s="8" t="s">
        <v>4</v>
      </c>
      <c r="N5" s="30"/>
      <c r="O5" s="31"/>
    </row>
    <row r="6" spans="1:15" s="11" customFormat="1" ht="24.95" customHeight="1">
      <c r="A6" s="27"/>
      <c r="B6" s="27"/>
      <c r="C6" s="27"/>
      <c r="D6" s="28"/>
      <c r="E6" s="9" t="s">
        <v>7</v>
      </c>
      <c r="F6" s="9" t="s">
        <v>8</v>
      </c>
      <c r="G6" s="9" t="s">
        <v>9</v>
      </c>
      <c r="H6" s="9" t="s">
        <v>7</v>
      </c>
      <c r="I6" s="9" t="s">
        <v>8</v>
      </c>
      <c r="J6" s="9" t="s">
        <v>9</v>
      </c>
      <c r="K6" s="9" t="s">
        <v>7</v>
      </c>
      <c r="L6" s="9" t="s">
        <v>8</v>
      </c>
      <c r="M6" s="9" t="s">
        <v>9</v>
      </c>
      <c r="N6" s="32"/>
      <c r="O6" s="27"/>
    </row>
    <row r="7" spans="1:15" ht="24.95" customHeight="1">
      <c r="A7" s="23" t="s">
        <v>46</v>
      </c>
      <c r="B7" s="23"/>
      <c r="C7" s="23"/>
      <c r="D7" s="23"/>
      <c r="E7" s="10">
        <f t="shared" ref="E7:J7" si="0">SUM(E8:E9)</f>
        <v>513206</v>
      </c>
      <c r="F7" s="10">
        <f t="shared" si="0"/>
        <v>251216</v>
      </c>
      <c r="G7" s="10">
        <f t="shared" si="0"/>
        <v>261990</v>
      </c>
      <c r="H7" s="10">
        <f t="shared" si="0"/>
        <v>516176</v>
      </c>
      <c r="I7" s="10">
        <f t="shared" si="0"/>
        <v>252384</v>
      </c>
      <c r="J7" s="10">
        <f t="shared" si="0"/>
        <v>263792</v>
      </c>
      <c r="K7" s="10">
        <f t="shared" ref="K7:M7" si="1">SUM(K8:K9)</f>
        <v>520419</v>
      </c>
      <c r="L7" s="10">
        <f t="shared" si="1"/>
        <v>254372</v>
      </c>
      <c r="M7" s="10">
        <f t="shared" si="1"/>
        <v>266047</v>
      </c>
      <c r="N7" s="33" t="s">
        <v>7</v>
      </c>
      <c r="O7" s="23"/>
    </row>
    <row r="8" spans="1:15" ht="24.95" customHeight="1">
      <c r="A8" s="12"/>
      <c r="B8" s="12" t="s">
        <v>5</v>
      </c>
      <c r="C8" s="12"/>
      <c r="D8" s="12"/>
      <c r="E8" s="13">
        <f t="shared" ref="E8:M8" si="2">SUM(E11,E14,E17:E18,E21:E22,E25:E26,E35:E37,E41,E44:E45,E49:E50,)</f>
        <v>117022</v>
      </c>
      <c r="F8" s="13">
        <f t="shared" si="2"/>
        <v>56786</v>
      </c>
      <c r="G8" s="13">
        <f t="shared" si="2"/>
        <v>60236</v>
      </c>
      <c r="H8" s="13">
        <f t="shared" si="2"/>
        <v>116973</v>
      </c>
      <c r="I8" s="13">
        <f t="shared" si="2"/>
        <v>56660</v>
      </c>
      <c r="J8" s="13">
        <f t="shared" si="2"/>
        <v>60313</v>
      </c>
      <c r="K8" s="13">
        <f t="shared" si="2"/>
        <v>117413</v>
      </c>
      <c r="L8" s="13">
        <f t="shared" si="2"/>
        <v>56874</v>
      </c>
      <c r="M8" s="13">
        <f t="shared" si="2"/>
        <v>60539</v>
      </c>
      <c r="O8" s="7" t="s">
        <v>10</v>
      </c>
    </row>
    <row r="9" spans="1:15" ht="24.95" customHeight="1">
      <c r="A9" s="12"/>
      <c r="B9" s="12" t="s">
        <v>6</v>
      </c>
      <c r="C9" s="12"/>
      <c r="D9" s="12"/>
      <c r="E9" s="13">
        <f t="shared" ref="E9:M9" si="3">SUM(E12,E15,E19,E23,E27,E38,E39,E42,E46:E47,E51)</f>
        <v>396184</v>
      </c>
      <c r="F9" s="13">
        <f t="shared" si="3"/>
        <v>194430</v>
      </c>
      <c r="G9" s="13">
        <f t="shared" si="3"/>
        <v>201754</v>
      </c>
      <c r="H9" s="13">
        <f t="shared" si="3"/>
        <v>399203</v>
      </c>
      <c r="I9" s="13">
        <f t="shared" si="3"/>
        <v>195724</v>
      </c>
      <c r="J9" s="13">
        <f t="shared" si="3"/>
        <v>203479</v>
      </c>
      <c r="K9" s="13">
        <f t="shared" si="3"/>
        <v>403006</v>
      </c>
      <c r="L9" s="13">
        <f t="shared" si="3"/>
        <v>197498</v>
      </c>
      <c r="M9" s="13">
        <f t="shared" si="3"/>
        <v>205508</v>
      </c>
      <c r="O9" s="7" t="s">
        <v>11</v>
      </c>
    </row>
    <row r="10" spans="1:15" ht="24.95" customHeight="1">
      <c r="A10" s="12" t="s">
        <v>12</v>
      </c>
      <c r="B10" s="12"/>
      <c r="C10" s="12"/>
      <c r="D10" s="12"/>
      <c r="E10" s="13">
        <f t="shared" ref="E10:J10" si="4">SUM(E11:E12)</f>
        <v>119642</v>
      </c>
      <c r="F10" s="13">
        <f t="shared" si="4"/>
        <v>57275</v>
      </c>
      <c r="G10" s="13">
        <f t="shared" si="4"/>
        <v>62367</v>
      </c>
      <c r="H10" s="13">
        <f t="shared" si="4"/>
        <v>119965</v>
      </c>
      <c r="I10" s="13">
        <f t="shared" si="4"/>
        <v>57378</v>
      </c>
      <c r="J10" s="13">
        <f t="shared" si="4"/>
        <v>62587</v>
      </c>
      <c r="K10" s="13">
        <f t="shared" ref="K10:M10" si="5">SUM(K11:K12)</f>
        <v>120470</v>
      </c>
      <c r="L10" s="13">
        <f t="shared" si="5"/>
        <v>57536</v>
      </c>
      <c r="M10" s="13">
        <f t="shared" si="5"/>
        <v>62934</v>
      </c>
      <c r="N10" s="7" t="s">
        <v>23</v>
      </c>
    </row>
    <row r="11" spans="1:15" ht="24.95" customHeight="1">
      <c r="A11" s="12"/>
      <c r="B11" s="12" t="s">
        <v>13</v>
      </c>
      <c r="C11" s="12"/>
      <c r="D11" s="12"/>
      <c r="E11" s="13">
        <f>SUM(F11:G11)</f>
        <v>35568</v>
      </c>
      <c r="F11" s="13">
        <v>16625</v>
      </c>
      <c r="G11" s="13">
        <v>18943</v>
      </c>
      <c r="H11" s="13">
        <f>SUM(I11:J11)</f>
        <v>35206</v>
      </c>
      <c r="I11" s="13">
        <v>16448</v>
      </c>
      <c r="J11" s="13">
        <v>18758</v>
      </c>
      <c r="K11" s="13">
        <f>SUM(L11:M11)</f>
        <v>35039</v>
      </c>
      <c r="L11" s="13">
        <v>16361</v>
      </c>
      <c r="M11" s="13">
        <v>18678</v>
      </c>
      <c r="O11" s="7" t="s">
        <v>24</v>
      </c>
    </row>
    <row r="12" spans="1:15" ht="24.95" customHeight="1">
      <c r="A12" s="12"/>
      <c r="B12" s="12" t="s">
        <v>6</v>
      </c>
      <c r="C12" s="12"/>
      <c r="D12" s="12"/>
      <c r="E12" s="13">
        <f>SUM(F12:G12)</f>
        <v>84074</v>
      </c>
      <c r="F12" s="13">
        <v>40650</v>
      </c>
      <c r="G12" s="13">
        <v>43424</v>
      </c>
      <c r="H12" s="13">
        <f>SUM(I12:J12)</f>
        <v>84759</v>
      </c>
      <c r="I12" s="13">
        <v>40930</v>
      </c>
      <c r="J12" s="13">
        <v>43829</v>
      </c>
      <c r="K12" s="13">
        <f>SUM(L12:M12)</f>
        <v>85431</v>
      </c>
      <c r="L12" s="13">
        <v>41175</v>
      </c>
      <c r="M12" s="13">
        <v>44256</v>
      </c>
      <c r="O12" s="7" t="s">
        <v>11</v>
      </c>
    </row>
    <row r="13" spans="1:15" ht="24.95" customHeight="1">
      <c r="A13" s="14" t="s">
        <v>14</v>
      </c>
      <c r="C13" s="12"/>
      <c r="D13" s="12"/>
      <c r="E13" s="13">
        <f t="shared" ref="E13:J13" si="6">SUM(E14:E15)</f>
        <v>35225</v>
      </c>
      <c r="F13" s="13">
        <f t="shared" si="6"/>
        <v>17525</v>
      </c>
      <c r="G13" s="13">
        <f t="shared" si="6"/>
        <v>17700</v>
      </c>
      <c r="H13" s="13">
        <f t="shared" si="6"/>
        <v>35573</v>
      </c>
      <c r="I13" s="13">
        <f t="shared" si="6"/>
        <v>17719</v>
      </c>
      <c r="J13" s="13">
        <f t="shared" si="6"/>
        <v>17854</v>
      </c>
      <c r="K13" s="13">
        <f t="shared" ref="K13:M13" si="7">SUM(K14:K15)</f>
        <v>35833</v>
      </c>
      <c r="L13" s="13">
        <f t="shared" si="7"/>
        <v>17834</v>
      </c>
      <c r="M13" s="13">
        <f t="shared" si="7"/>
        <v>17999</v>
      </c>
      <c r="N13" s="15" t="s">
        <v>25</v>
      </c>
    </row>
    <row r="14" spans="1:15" ht="24.95" customHeight="1">
      <c r="A14" s="12"/>
      <c r="B14" s="14" t="s">
        <v>50</v>
      </c>
      <c r="C14" s="12"/>
      <c r="D14" s="12"/>
      <c r="E14" s="13">
        <f>SUM(F14:G14)</f>
        <v>6955</v>
      </c>
      <c r="F14" s="13">
        <v>3420</v>
      </c>
      <c r="G14" s="13">
        <v>3535</v>
      </c>
      <c r="H14" s="13">
        <f>SUM(I14:J14)</f>
        <v>7035</v>
      </c>
      <c r="I14" s="13">
        <v>3455</v>
      </c>
      <c r="J14" s="13">
        <v>3580</v>
      </c>
      <c r="K14" s="13">
        <f>SUM(L14:M14)</f>
        <v>7063</v>
      </c>
      <c r="L14" s="13">
        <v>3475</v>
      </c>
      <c r="M14" s="13">
        <v>3588</v>
      </c>
      <c r="O14" s="15" t="s">
        <v>57</v>
      </c>
    </row>
    <row r="15" spans="1:15" ht="24.95" customHeight="1">
      <c r="A15" s="12"/>
      <c r="B15" s="12" t="s">
        <v>6</v>
      </c>
      <c r="C15" s="12"/>
      <c r="D15" s="12"/>
      <c r="E15" s="13">
        <f>SUM(F15:G15)</f>
        <v>28270</v>
      </c>
      <c r="F15" s="13">
        <v>14105</v>
      </c>
      <c r="G15" s="13">
        <v>14165</v>
      </c>
      <c r="H15" s="13">
        <f>SUM(I15:J15)</f>
        <v>28538</v>
      </c>
      <c r="I15" s="13">
        <v>14264</v>
      </c>
      <c r="J15" s="13">
        <v>14274</v>
      </c>
      <c r="K15" s="13">
        <f>SUM(L15:M15)</f>
        <v>28770</v>
      </c>
      <c r="L15" s="13">
        <v>14359</v>
      </c>
      <c r="M15" s="13">
        <v>14411</v>
      </c>
      <c r="O15" s="7" t="s">
        <v>11</v>
      </c>
    </row>
    <row r="16" spans="1:15" ht="24.95" customHeight="1">
      <c r="A16" s="14" t="s">
        <v>15</v>
      </c>
      <c r="C16" s="12"/>
      <c r="D16" s="12"/>
      <c r="E16" s="13">
        <f t="shared" ref="E16:J16" si="8">SUM(E17:E19)</f>
        <v>44384</v>
      </c>
      <c r="F16" s="13">
        <f t="shared" si="8"/>
        <v>21707</v>
      </c>
      <c r="G16" s="13">
        <f t="shared" si="8"/>
        <v>22677</v>
      </c>
      <c r="H16" s="13">
        <f t="shared" si="8"/>
        <v>44667</v>
      </c>
      <c r="I16" s="13">
        <f t="shared" si="8"/>
        <v>21879</v>
      </c>
      <c r="J16" s="13">
        <f t="shared" si="8"/>
        <v>22788</v>
      </c>
      <c r="K16" s="13">
        <f t="shared" ref="K16:M16" si="9">SUM(K17:K19)</f>
        <v>44734</v>
      </c>
      <c r="L16" s="13">
        <f t="shared" si="9"/>
        <v>21908</v>
      </c>
      <c r="M16" s="13">
        <f t="shared" si="9"/>
        <v>22826</v>
      </c>
      <c r="N16" s="15" t="s">
        <v>26</v>
      </c>
    </row>
    <row r="17" spans="1:15" ht="24.95" customHeight="1">
      <c r="A17" s="12"/>
      <c r="B17" s="14" t="s">
        <v>34</v>
      </c>
      <c r="C17" s="12"/>
      <c r="D17" s="12"/>
      <c r="E17" s="13">
        <f>SUM(F17:G17)</f>
        <v>3598</v>
      </c>
      <c r="F17" s="13">
        <v>1699</v>
      </c>
      <c r="G17" s="13">
        <v>1899</v>
      </c>
      <c r="H17" s="13">
        <f>SUM(I17:J17)</f>
        <v>3644</v>
      </c>
      <c r="I17" s="13">
        <v>1721</v>
      </c>
      <c r="J17" s="13">
        <v>1923</v>
      </c>
      <c r="K17" s="13">
        <f>SUM(L17:M17)</f>
        <v>3646</v>
      </c>
      <c r="L17" s="13">
        <v>1698</v>
      </c>
      <c r="M17" s="13">
        <v>1948</v>
      </c>
      <c r="O17" s="15" t="s">
        <v>58</v>
      </c>
    </row>
    <row r="18" spans="1:15" ht="24.95" customHeight="1">
      <c r="A18" s="6"/>
      <c r="B18" s="14" t="s">
        <v>54</v>
      </c>
      <c r="C18" s="12"/>
      <c r="D18" s="12"/>
      <c r="E18" s="13">
        <f>SUM(F18:G18)</f>
        <v>10216</v>
      </c>
      <c r="F18" s="13">
        <v>4994</v>
      </c>
      <c r="G18" s="13">
        <v>5222</v>
      </c>
      <c r="H18" s="13">
        <f>SUM(I18:J18)</f>
        <v>10299</v>
      </c>
      <c r="I18" s="13">
        <v>5055</v>
      </c>
      <c r="J18" s="13">
        <v>5244</v>
      </c>
      <c r="K18" s="13">
        <f>SUM(L18:M18)</f>
        <v>10335</v>
      </c>
      <c r="L18" s="13">
        <v>5075</v>
      </c>
      <c r="M18" s="13">
        <v>5260</v>
      </c>
      <c r="N18" s="15"/>
      <c r="O18" s="15" t="s">
        <v>59</v>
      </c>
    </row>
    <row r="19" spans="1:15" ht="24.95" customHeight="1">
      <c r="A19" s="12"/>
      <c r="B19" s="14" t="s">
        <v>6</v>
      </c>
      <c r="C19" s="12"/>
      <c r="D19" s="12"/>
      <c r="E19" s="13">
        <f>SUM(F19:G19)</f>
        <v>30570</v>
      </c>
      <c r="F19" s="13">
        <v>15014</v>
      </c>
      <c r="G19" s="13">
        <v>15556</v>
      </c>
      <c r="H19" s="13">
        <f>SUM(I19:J19)</f>
        <v>30724</v>
      </c>
      <c r="I19" s="13">
        <v>15103</v>
      </c>
      <c r="J19" s="13">
        <v>15621</v>
      </c>
      <c r="K19" s="13">
        <f>SUM(L19:M19)</f>
        <v>30753</v>
      </c>
      <c r="L19" s="13">
        <v>15135</v>
      </c>
      <c r="M19" s="13">
        <v>15618</v>
      </c>
      <c r="O19" s="15" t="s">
        <v>11</v>
      </c>
    </row>
    <row r="20" spans="1:15" ht="24.95" customHeight="1">
      <c r="A20" s="14" t="s">
        <v>16</v>
      </c>
      <c r="C20" s="12"/>
      <c r="D20" s="12"/>
      <c r="E20" s="13">
        <f t="shared" ref="E20:J20" si="10">SUM(E21:E23)</f>
        <v>30987</v>
      </c>
      <c r="F20" s="13">
        <f t="shared" si="10"/>
        <v>15386</v>
      </c>
      <c r="G20" s="13">
        <f t="shared" si="10"/>
        <v>15601</v>
      </c>
      <c r="H20" s="13">
        <f t="shared" si="10"/>
        <v>31292</v>
      </c>
      <c r="I20" s="13">
        <f t="shared" si="10"/>
        <v>15500</v>
      </c>
      <c r="J20" s="13">
        <f t="shared" si="10"/>
        <v>15792</v>
      </c>
      <c r="K20" s="13">
        <f t="shared" ref="K20:M20" si="11">SUM(K21:K23)</f>
        <v>31524</v>
      </c>
      <c r="L20" s="13">
        <f t="shared" si="11"/>
        <v>15613</v>
      </c>
      <c r="M20" s="13">
        <f t="shared" si="11"/>
        <v>15911</v>
      </c>
      <c r="N20" s="15" t="s">
        <v>27</v>
      </c>
    </row>
    <row r="21" spans="1:15" ht="24.95" customHeight="1">
      <c r="A21" s="12"/>
      <c r="B21" s="14" t="s">
        <v>36</v>
      </c>
      <c r="C21" s="12"/>
      <c r="D21" s="12"/>
      <c r="E21" s="13">
        <f>SUM(F21:G21)</f>
        <v>4386</v>
      </c>
      <c r="F21" s="13">
        <v>2196</v>
      </c>
      <c r="G21" s="13">
        <v>2190</v>
      </c>
      <c r="H21" s="13">
        <f>SUM(I21:J21)</f>
        <v>4365</v>
      </c>
      <c r="I21" s="13">
        <v>2168</v>
      </c>
      <c r="J21" s="13">
        <v>2197</v>
      </c>
      <c r="K21" s="13">
        <f>SUM(L21:M21)</f>
        <v>4385</v>
      </c>
      <c r="L21" s="13">
        <v>2181</v>
      </c>
      <c r="M21" s="13">
        <v>2204</v>
      </c>
      <c r="O21" s="15" t="s">
        <v>60</v>
      </c>
    </row>
    <row r="22" spans="1:15" ht="24.95" customHeight="1">
      <c r="A22" s="12"/>
      <c r="B22" s="14" t="s">
        <v>35</v>
      </c>
      <c r="C22" s="12"/>
      <c r="D22" s="12"/>
      <c r="E22" s="13">
        <f>SUM(F22:G22)</f>
        <v>6235</v>
      </c>
      <c r="F22" s="13">
        <v>3043</v>
      </c>
      <c r="G22" s="13">
        <v>3192</v>
      </c>
      <c r="H22" s="13">
        <f>SUM(I22:J22)</f>
        <v>6280</v>
      </c>
      <c r="I22" s="13">
        <v>3045</v>
      </c>
      <c r="J22" s="13">
        <v>3235</v>
      </c>
      <c r="K22" s="13">
        <f>SUM(L22:M22)</f>
        <v>6348</v>
      </c>
      <c r="L22" s="13">
        <v>3054</v>
      </c>
      <c r="M22" s="13">
        <v>3294</v>
      </c>
      <c r="O22" s="15" t="s">
        <v>61</v>
      </c>
    </row>
    <row r="23" spans="1:15" ht="24.95" customHeight="1">
      <c r="A23" s="12"/>
      <c r="B23" s="14" t="s">
        <v>6</v>
      </c>
      <c r="C23" s="12"/>
      <c r="D23" s="12"/>
      <c r="E23" s="13">
        <f>SUM(F23:G23)</f>
        <v>20366</v>
      </c>
      <c r="F23" s="13">
        <v>10147</v>
      </c>
      <c r="G23" s="13">
        <v>10219</v>
      </c>
      <c r="H23" s="13">
        <f>SUM(I23:J23)</f>
        <v>20647</v>
      </c>
      <c r="I23" s="13">
        <v>10287</v>
      </c>
      <c r="J23" s="13">
        <v>10360</v>
      </c>
      <c r="K23" s="13">
        <f>SUM(L23:M23)</f>
        <v>20791</v>
      </c>
      <c r="L23" s="13">
        <v>10378</v>
      </c>
      <c r="M23" s="13">
        <v>10413</v>
      </c>
      <c r="O23" s="15" t="s">
        <v>11</v>
      </c>
    </row>
    <row r="24" spans="1:15" ht="24.95" customHeight="1">
      <c r="A24" s="14" t="s">
        <v>17</v>
      </c>
      <c r="C24" s="12"/>
      <c r="D24" s="12"/>
      <c r="E24" s="13">
        <f t="shared" ref="E24:G24" si="12">SUM(E25:E27)</f>
        <v>83452</v>
      </c>
      <c r="F24" s="13">
        <f t="shared" si="12"/>
        <v>40207</v>
      </c>
      <c r="G24" s="13">
        <f t="shared" si="12"/>
        <v>43245</v>
      </c>
      <c r="H24" s="13">
        <f t="shared" ref="H24:H27" si="13">SUM(I24:J24)</f>
        <v>83877</v>
      </c>
      <c r="I24" s="13">
        <v>40358</v>
      </c>
      <c r="J24" s="13">
        <v>43519</v>
      </c>
      <c r="K24" s="13">
        <f t="shared" ref="K24:K27" si="14">SUM(L24:M24)</f>
        <v>84047</v>
      </c>
      <c r="L24" s="13">
        <f t="shared" ref="L24:M24" si="15">SUM(L25:L27)</f>
        <v>40466</v>
      </c>
      <c r="M24" s="13">
        <f t="shared" si="15"/>
        <v>43581</v>
      </c>
      <c r="N24" s="15" t="s">
        <v>28</v>
      </c>
    </row>
    <row r="25" spans="1:15" ht="24.95" customHeight="1">
      <c r="A25" s="12"/>
      <c r="B25" s="14" t="s">
        <v>38</v>
      </c>
      <c r="C25" s="12"/>
      <c r="D25" s="12"/>
      <c r="E25" s="13">
        <f>SUM(F25:G25)</f>
        <v>2134</v>
      </c>
      <c r="F25" s="13">
        <v>982</v>
      </c>
      <c r="G25" s="13">
        <v>1152</v>
      </c>
      <c r="H25" s="13">
        <f t="shared" si="13"/>
        <v>2118</v>
      </c>
      <c r="I25" s="13">
        <v>962</v>
      </c>
      <c r="J25" s="13">
        <v>1156</v>
      </c>
      <c r="K25" s="13">
        <f t="shared" si="14"/>
        <v>2098</v>
      </c>
      <c r="L25" s="13">
        <v>956</v>
      </c>
      <c r="M25" s="13">
        <v>1142</v>
      </c>
      <c r="O25" s="15" t="s">
        <v>62</v>
      </c>
    </row>
    <row r="26" spans="1:15" ht="24.95" customHeight="1">
      <c r="A26" s="12"/>
      <c r="B26" s="14" t="s">
        <v>37</v>
      </c>
      <c r="C26" s="12"/>
      <c r="D26" s="12"/>
      <c r="E26" s="13">
        <f>SUM(F26:G26)</f>
        <v>2211</v>
      </c>
      <c r="F26" s="13">
        <v>1055</v>
      </c>
      <c r="G26" s="13">
        <v>1156</v>
      </c>
      <c r="H26" s="13">
        <f t="shared" si="13"/>
        <v>2196</v>
      </c>
      <c r="I26" s="13">
        <v>1047</v>
      </c>
      <c r="J26" s="13">
        <v>1149</v>
      </c>
      <c r="K26" s="13">
        <f t="shared" si="14"/>
        <v>2192</v>
      </c>
      <c r="L26" s="13">
        <v>1043</v>
      </c>
      <c r="M26" s="13">
        <v>1149</v>
      </c>
      <c r="O26" s="15" t="s">
        <v>63</v>
      </c>
    </row>
    <row r="27" spans="1:15" s="1" customFormat="1" ht="21">
      <c r="A27" s="12"/>
      <c r="B27" s="14" t="s">
        <v>6</v>
      </c>
      <c r="C27" s="12"/>
      <c r="D27" s="12"/>
      <c r="E27" s="13">
        <f>SUM(F27:G27)</f>
        <v>79107</v>
      </c>
      <c r="F27" s="13">
        <v>38170</v>
      </c>
      <c r="G27" s="13">
        <v>40937</v>
      </c>
      <c r="H27" s="13">
        <f t="shared" si="13"/>
        <v>79563</v>
      </c>
      <c r="I27" s="13">
        <v>38349</v>
      </c>
      <c r="J27" s="13">
        <v>41214</v>
      </c>
      <c r="K27" s="13">
        <f t="shared" si="14"/>
        <v>79757</v>
      </c>
      <c r="L27" s="13">
        <v>38467</v>
      </c>
      <c r="M27" s="13">
        <v>41290</v>
      </c>
      <c r="N27" s="7"/>
      <c r="O27" s="15" t="s">
        <v>11</v>
      </c>
    </row>
    <row r="28" spans="1:15" s="3" customFormat="1" ht="24.75" customHeight="1">
      <c r="A28" s="1"/>
      <c r="B28" s="1" t="s">
        <v>0</v>
      </c>
      <c r="C28" s="2">
        <v>1.2</v>
      </c>
      <c r="D28" s="1" t="s">
        <v>76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4.75" customHeight="1">
      <c r="A29" s="3"/>
      <c r="B29" s="1" t="s">
        <v>1</v>
      </c>
      <c r="C29" s="2">
        <v>1.2</v>
      </c>
      <c r="D29" s="1" t="s">
        <v>78</v>
      </c>
      <c r="E29" s="3"/>
      <c r="F29" s="3"/>
      <c r="G29" s="3"/>
      <c r="H29" s="3"/>
      <c r="I29" s="5"/>
      <c r="J29" s="3"/>
      <c r="K29" s="3"/>
      <c r="L29" s="5"/>
      <c r="M29" s="3"/>
      <c r="N29" s="3"/>
      <c r="O29" s="3"/>
    </row>
    <row r="30" spans="1:15" ht="3.75" customHeight="1">
      <c r="A30" s="6"/>
      <c r="B30" s="6"/>
      <c r="C30" s="6"/>
      <c r="D30" s="6"/>
      <c r="E30" s="6"/>
      <c r="F30" s="6"/>
      <c r="G30" s="6"/>
      <c r="H30" s="6"/>
      <c r="K30" s="6"/>
      <c r="N30" s="6"/>
      <c r="O30" s="6"/>
    </row>
    <row r="31" spans="1:15" ht="24.95" customHeight="1">
      <c r="A31" s="24" t="s">
        <v>47</v>
      </c>
      <c r="B31" s="24"/>
      <c r="C31" s="24"/>
      <c r="D31" s="25"/>
      <c r="E31" s="34" t="s">
        <v>72</v>
      </c>
      <c r="F31" s="35"/>
      <c r="G31" s="36"/>
      <c r="H31" s="34" t="s">
        <v>73</v>
      </c>
      <c r="I31" s="35"/>
      <c r="J31" s="36"/>
      <c r="K31" s="34" t="s">
        <v>74</v>
      </c>
      <c r="L31" s="35"/>
      <c r="M31" s="36"/>
      <c r="N31" s="29" t="s">
        <v>48</v>
      </c>
      <c r="O31" s="24"/>
    </row>
    <row r="32" spans="1:15" ht="24.95" customHeight="1">
      <c r="A32" s="31"/>
      <c r="B32" s="31"/>
      <c r="C32" s="31"/>
      <c r="D32" s="26"/>
      <c r="E32" s="8" t="s">
        <v>2</v>
      </c>
      <c r="F32" s="8" t="s">
        <v>3</v>
      </c>
      <c r="G32" s="8" t="s">
        <v>4</v>
      </c>
      <c r="H32" s="8" t="s">
        <v>2</v>
      </c>
      <c r="I32" s="8" t="s">
        <v>3</v>
      </c>
      <c r="J32" s="8" t="s">
        <v>4</v>
      </c>
      <c r="K32" s="8" t="s">
        <v>2</v>
      </c>
      <c r="L32" s="8" t="s">
        <v>3</v>
      </c>
      <c r="M32" s="8" t="s">
        <v>4</v>
      </c>
      <c r="N32" s="30"/>
      <c r="O32" s="31"/>
    </row>
    <row r="33" spans="1:15" ht="24.95" customHeight="1">
      <c r="A33" s="27"/>
      <c r="B33" s="27"/>
      <c r="C33" s="27"/>
      <c r="D33" s="28"/>
      <c r="E33" s="9" t="s">
        <v>7</v>
      </c>
      <c r="F33" s="9" t="s">
        <v>8</v>
      </c>
      <c r="G33" s="9" t="s">
        <v>9</v>
      </c>
      <c r="H33" s="9" t="s">
        <v>7</v>
      </c>
      <c r="I33" s="9" t="s">
        <v>8</v>
      </c>
      <c r="J33" s="9" t="s">
        <v>9</v>
      </c>
      <c r="K33" s="9" t="s">
        <v>7</v>
      </c>
      <c r="L33" s="9" t="s">
        <v>8</v>
      </c>
      <c r="M33" s="9" t="s">
        <v>9</v>
      </c>
      <c r="N33" s="32"/>
      <c r="O33" s="27"/>
    </row>
    <row r="34" spans="1:15" ht="24.95" customHeight="1">
      <c r="A34" s="14" t="s">
        <v>18</v>
      </c>
      <c r="C34" s="12"/>
      <c r="D34" s="12"/>
      <c r="E34" s="13">
        <f t="shared" ref="E34:M34" si="16">SUM(E35:E38)</f>
        <v>50458</v>
      </c>
      <c r="F34" s="13">
        <f t="shared" si="16"/>
        <v>24827</v>
      </c>
      <c r="G34" s="13">
        <f t="shared" si="16"/>
        <v>25631</v>
      </c>
      <c r="H34" s="13">
        <f t="shared" si="16"/>
        <v>50685</v>
      </c>
      <c r="I34" s="13">
        <f t="shared" si="16"/>
        <v>24908</v>
      </c>
      <c r="J34" s="13">
        <f t="shared" si="16"/>
        <v>25777</v>
      </c>
      <c r="K34" s="13">
        <f t="shared" si="16"/>
        <v>51083</v>
      </c>
      <c r="L34" s="13">
        <f t="shared" si="16"/>
        <v>25129</v>
      </c>
      <c r="M34" s="13">
        <f t="shared" si="16"/>
        <v>25954</v>
      </c>
      <c r="N34" s="15" t="s">
        <v>29</v>
      </c>
    </row>
    <row r="35" spans="1:15" ht="24.95" customHeight="1">
      <c r="A35" s="12"/>
      <c r="B35" s="14" t="s">
        <v>39</v>
      </c>
      <c r="C35" s="12"/>
      <c r="D35" s="12"/>
      <c r="E35" s="13">
        <f>SUM(F35:G35)</f>
        <v>3643</v>
      </c>
      <c r="F35" s="13">
        <v>1752</v>
      </c>
      <c r="G35" s="13">
        <v>1891</v>
      </c>
      <c r="H35" s="13">
        <f>SUM(I35:J35)</f>
        <v>3628</v>
      </c>
      <c r="I35" s="13">
        <v>1732</v>
      </c>
      <c r="J35" s="13">
        <v>1896</v>
      </c>
      <c r="K35" s="13">
        <f>SUM(L35:M35)</f>
        <v>3607</v>
      </c>
      <c r="L35" s="13">
        <v>1721</v>
      </c>
      <c r="M35" s="13">
        <v>1886</v>
      </c>
      <c r="O35" s="15" t="s">
        <v>64</v>
      </c>
    </row>
    <row r="36" spans="1:15" ht="24.95" customHeight="1">
      <c r="A36" s="6"/>
      <c r="B36" s="7" t="s">
        <v>52</v>
      </c>
      <c r="C36" s="12"/>
      <c r="D36" s="12"/>
      <c r="E36" s="13">
        <f>SUM(F36:G36)</f>
        <v>4371</v>
      </c>
      <c r="F36" s="13">
        <v>2142</v>
      </c>
      <c r="G36" s="13">
        <v>2229</v>
      </c>
      <c r="H36" s="13">
        <f>SUM(I36:J36)</f>
        <v>4380</v>
      </c>
      <c r="I36" s="13">
        <v>2147</v>
      </c>
      <c r="J36" s="13">
        <v>2233</v>
      </c>
      <c r="K36" s="13">
        <f>SUM(L36:M36)</f>
        <v>4408</v>
      </c>
      <c r="L36" s="13">
        <v>2169</v>
      </c>
      <c r="M36" s="13">
        <v>2239</v>
      </c>
      <c r="N36" s="15"/>
      <c r="O36" s="15" t="s">
        <v>65</v>
      </c>
    </row>
    <row r="37" spans="1:15" ht="24.95" customHeight="1">
      <c r="A37" s="6"/>
      <c r="B37" s="7" t="s">
        <v>51</v>
      </c>
      <c r="C37" s="12"/>
      <c r="D37" s="12"/>
      <c r="E37" s="13">
        <f>SUM(F37:G37)</f>
        <v>9719</v>
      </c>
      <c r="F37" s="13">
        <v>4793</v>
      </c>
      <c r="G37" s="13">
        <v>4926</v>
      </c>
      <c r="H37" s="13">
        <f>SUM(I37:J37)</f>
        <v>9792</v>
      </c>
      <c r="I37" s="13">
        <v>4818</v>
      </c>
      <c r="J37" s="13">
        <v>4974</v>
      </c>
      <c r="K37" s="13">
        <f>SUM(L37:M37)</f>
        <v>9900</v>
      </c>
      <c r="L37" s="13">
        <v>4856</v>
      </c>
      <c r="M37" s="13">
        <v>5044</v>
      </c>
      <c r="N37" s="15"/>
      <c r="O37" s="15" t="s">
        <v>66</v>
      </c>
    </row>
    <row r="38" spans="1:15" ht="24.95" customHeight="1">
      <c r="A38" s="12"/>
      <c r="B38" s="14" t="s">
        <v>6</v>
      </c>
      <c r="C38" s="12"/>
      <c r="D38" s="12"/>
      <c r="E38" s="13">
        <f>SUM(F38:G38)</f>
        <v>32725</v>
      </c>
      <c r="F38" s="13">
        <v>16140</v>
      </c>
      <c r="G38" s="13">
        <v>16585</v>
      </c>
      <c r="H38" s="13">
        <f>SUM(I38:J38)</f>
        <v>32885</v>
      </c>
      <c r="I38" s="13">
        <v>16211</v>
      </c>
      <c r="J38" s="13">
        <v>16674</v>
      </c>
      <c r="K38" s="13">
        <f>SUM(L38:M38)</f>
        <v>33168</v>
      </c>
      <c r="L38" s="13">
        <v>16383</v>
      </c>
      <c r="M38" s="13">
        <v>16785</v>
      </c>
      <c r="O38" s="15" t="s">
        <v>11</v>
      </c>
    </row>
    <row r="39" spans="1:15" ht="24.95" customHeight="1">
      <c r="A39" s="14" t="s">
        <v>19</v>
      </c>
      <c r="C39" s="12"/>
      <c r="D39" s="12"/>
      <c r="E39" s="13">
        <f>SUM(F39:G39)</f>
        <v>17314</v>
      </c>
      <c r="F39" s="13">
        <v>8676</v>
      </c>
      <c r="G39" s="13">
        <v>8638</v>
      </c>
      <c r="H39" s="13">
        <f>SUM(I39:J39)</f>
        <v>17475</v>
      </c>
      <c r="I39" s="13">
        <v>8775</v>
      </c>
      <c r="J39" s="13">
        <v>8700</v>
      </c>
      <c r="K39" s="13">
        <f>SUM(L39:M39)</f>
        <v>17877</v>
      </c>
      <c r="L39" s="13">
        <v>8955</v>
      </c>
      <c r="M39" s="13">
        <v>8922</v>
      </c>
      <c r="N39" s="15" t="s">
        <v>30</v>
      </c>
    </row>
    <row r="40" spans="1:15" ht="24.95" customHeight="1">
      <c r="A40" s="14" t="s">
        <v>20</v>
      </c>
      <c r="C40" s="12"/>
      <c r="D40" s="12"/>
      <c r="E40" s="13">
        <f t="shared" ref="E40:M40" si="17">SUM(E41:E42)</f>
        <v>46182</v>
      </c>
      <c r="F40" s="13">
        <f t="shared" si="17"/>
        <v>22918</v>
      </c>
      <c r="G40" s="13">
        <f t="shared" si="17"/>
        <v>23264</v>
      </c>
      <c r="H40" s="13">
        <f t="shared" si="17"/>
        <v>46555</v>
      </c>
      <c r="I40" s="13">
        <f t="shared" si="17"/>
        <v>23036</v>
      </c>
      <c r="J40" s="13">
        <f t="shared" si="17"/>
        <v>23519</v>
      </c>
      <c r="K40" s="13">
        <f t="shared" si="17"/>
        <v>47312</v>
      </c>
      <c r="L40" s="13">
        <f t="shared" si="17"/>
        <v>23421</v>
      </c>
      <c r="M40" s="13">
        <f t="shared" si="17"/>
        <v>23891</v>
      </c>
      <c r="N40" s="15" t="s">
        <v>31</v>
      </c>
    </row>
    <row r="41" spans="1:15" ht="24.95" customHeight="1">
      <c r="A41" s="12"/>
      <c r="B41" s="14" t="s">
        <v>40</v>
      </c>
      <c r="C41" s="12"/>
      <c r="D41" s="12"/>
      <c r="E41" s="13">
        <f>SUM(F41:G41)</f>
        <v>3983</v>
      </c>
      <c r="F41" s="13">
        <v>1972</v>
      </c>
      <c r="G41" s="13">
        <v>2011</v>
      </c>
      <c r="H41" s="13">
        <f>SUM(I41:J41)</f>
        <v>3987</v>
      </c>
      <c r="I41" s="13">
        <v>1976</v>
      </c>
      <c r="J41" s="13">
        <v>2011</v>
      </c>
      <c r="K41" s="13">
        <f>SUM(L41:M41)</f>
        <v>4062</v>
      </c>
      <c r="L41" s="13">
        <v>2009</v>
      </c>
      <c r="M41" s="13">
        <v>2053</v>
      </c>
      <c r="O41" s="15" t="s">
        <v>67</v>
      </c>
    </row>
    <row r="42" spans="1:15" ht="24.95" customHeight="1">
      <c r="A42" s="12"/>
      <c r="B42" s="14" t="s">
        <v>6</v>
      </c>
      <c r="C42" s="12"/>
      <c r="D42" s="12"/>
      <c r="E42" s="13">
        <f>SUM(F42:G42)</f>
        <v>42199</v>
      </c>
      <c r="F42" s="13">
        <v>20946</v>
      </c>
      <c r="G42" s="13">
        <v>21253</v>
      </c>
      <c r="H42" s="13">
        <f>SUM(I42:J42)</f>
        <v>42568</v>
      </c>
      <c r="I42" s="13">
        <v>21060</v>
      </c>
      <c r="J42" s="13">
        <v>21508</v>
      </c>
      <c r="K42" s="13">
        <f>SUM(L42:M42)</f>
        <v>43250</v>
      </c>
      <c r="L42" s="13">
        <v>21412</v>
      </c>
      <c r="M42" s="13">
        <v>21838</v>
      </c>
      <c r="O42" s="15" t="s">
        <v>11</v>
      </c>
    </row>
    <row r="43" spans="1:15" ht="24.95" customHeight="1">
      <c r="A43" s="14" t="s">
        <v>21</v>
      </c>
      <c r="C43" s="12"/>
      <c r="D43" s="12"/>
      <c r="E43" s="13">
        <f t="shared" ref="E43:M43" si="18">SUM(E44:E46)</f>
        <v>25418</v>
      </c>
      <c r="F43" s="13">
        <f t="shared" si="18"/>
        <v>12749</v>
      </c>
      <c r="G43" s="13">
        <f t="shared" si="18"/>
        <v>12669</v>
      </c>
      <c r="H43" s="13">
        <f t="shared" si="18"/>
        <v>25606</v>
      </c>
      <c r="I43" s="13">
        <f t="shared" si="18"/>
        <v>12815</v>
      </c>
      <c r="J43" s="13">
        <f t="shared" si="18"/>
        <v>12791</v>
      </c>
      <c r="K43" s="13">
        <f t="shared" si="18"/>
        <v>25844</v>
      </c>
      <c r="L43" s="13">
        <f t="shared" si="18"/>
        <v>12879</v>
      </c>
      <c r="M43" s="13">
        <f t="shared" si="18"/>
        <v>12965</v>
      </c>
      <c r="N43" s="15" t="s">
        <v>32</v>
      </c>
    </row>
    <row r="44" spans="1:15" ht="24.95" customHeight="1">
      <c r="A44" s="12"/>
      <c r="B44" s="14" t="s">
        <v>41</v>
      </c>
      <c r="C44" s="12"/>
      <c r="D44" s="12"/>
      <c r="E44" s="13">
        <f>SUM(F44:G44)</f>
        <v>4438</v>
      </c>
      <c r="F44" s="13">
        <v>2212</v>
      </c>
      <c r="G44" s="13">
        <v>2226</v>
      </c>
      <c r="H44" s="13">
        <f>SUM(I44:J44)</f>
        <v>4420</v>
      </c>
      <c r="I44" s="13">
        <v>2198</v>
      </c>
      <c r="J44" s="13">
        <v>2222</v>
      </c>
      <c r="K44" s="13">
        <f>SUM(L44:M44)</f>
        <v>4432</v>
      </c>
      <c r="L44" s="13">
        <v>2175</v>
      </c>
      <c r="M44" s="13">
        <v>2257</v>
      </c>
      <c r="O44" s="15" t="s">
        <v>68</v>
      </c>
    </row>
    <row r="45" spans="1:15" ht="24.95" customHeight="1">
      <c r="B45" s="14" t="s">
        <v>55</v>
      </c>
      <c r="C45" s="12"/>
      <c r="D45" s="12"/>
      <c r="E45" s="13">
        <f>SUM(F45:G45)</f>
        <v>3749</v>
      </c>
      <c r="F45" s="13">
        <v>1884</v>
      </c>
      <c r="G45" s="13">
        <v>1865</v>
      </c>
      <c r="H45" s="13">
        <f>SUM(I45:J45)</f>
        <v>3774</v>
      </c>
      <c r="I45" s="13">
        <v>1891</v>
      </c>
      <c r="J45" s="13">
        <v>1883</v>
      </c>
      <c r="K45" s="13">
        <f>SUM(L45:M45)</f>
        <v>3796</v>
      </c>
      <c r="L45" s="13">
        <v>1901</v>
      </c>
      <c r="M45" s="13">
        <v>1895</v>
      </c>
      <c r="N45" s="15"/>
      <c r="O45" s="15" t="s">
        <v>69</v>
      </c>
    </row>
    <row r="46" spans="1:15" ht="24.95" customHeight="1">
      <c r="A46" s="12"/>
      <c r="B46" s="14" t="s">
        <v>6</v>
      </c>
      <c r="C46" s="12"/>
      <c r="D46" s="12"/>
      <c r="E46" s="13">
        <f>SUM(F46:G46)</f>
        <v>17231</v>
      </c>
      <c r="F46" s="13">
        <v>8653</v>
      </c>
      <c r="G46" s="13">
        <v>8578</v>
      </c>
      <c r="H46" s="13">
        <f>SUM(I46:J46)</f>
        <v>17412</v>
      </c>
      <c r="I46" s="13">
        <v>8726</v>
      </c>
      <c r="J46" s="13">
        <v>8686</v>
      </c>
      <c r="K46" s="13">
        <f>SUM(L46:M46)</f>
        <v>17616</v>
      </c>
      <c r="L46" s="13">
        <v>8803</v>
      </c>
      <c r="M46" s="13">
        <v>8813</v>
      </c>
      <c r="O46" s="15" t="s">
        <v>11</v>
      </c>
    </row>
    <row r="47" spans="1:15" ht="24.95" customHeight="1">
      <c r="A47" s="14" t="s">
        <v>22</v>
      </c>
      <c r="C47" s="12"/>
      <c r="D47" s="12"/>
      <c r="E47" s="13">
        <f>SUM(F47:G47)</f>
        <v>34045</v>
      </c>
      <c r="F47" s="13">
        <v>16827</v>
      </c>
      <c r="G47" s="13">
        <v>17218</v>
      </c>
      <c r="H47" s="13">
        <f>SUM(I47:J47)</f>
        <v>34251</v>
      </c>
      <c r="I47" s="13">
        <v>16891</v>
      </c>
      <c r="J47" s="13">
        <v>17360</v>
      </c>
      <c r="K47" s="13">
        <f>SUM(L47:M47)</f>
        <v>35056</v>
      </c>
      <c r="L47" s="13">
        <v>17238</v>
      </c>
      <c r="M47" s="13">
        <v>17818</v>
      </c>
      <c r="N47" s="15" t="s">
        <v>33</v>
      </c>
    </row>
    <row r="48" spans="1:15" ht="24.95" customHeight="1">
      <c r="A48" s="6" t="s">
        <v>43</v>
      </c>
      <c r="B48" s="6"/>
      <c r="C48" s="12"/>
      <c r="D48" s="12"/>
      <c r="E48" s="13">
        <f t="shared" ref="E48:J48" si="19">SUM(E49:E51)</f>
        <v>26099</v>
      </c>
      <c r="F48" s="13">
        <f t="shared" si="19"/>
        <v>13119</v>
      </c>
      <c r="G48" s="13">
        <f t="shared" si="19"/>
        <v>12980</v>
      </c>
      <c r="H48" s="13">
        <f t="shared" si="19"/>
        <v>26230</v>
      </c>
      <c r="I48" s="13">
        <f t="shared" si="19"/>
        <v>13125</v>
      </c>
      <c r="J48" s="13">
        <f t="shared" si="19"/>
        <v>13105</v>
      </c>
      <c r="K48" s="13">
        <f t="shared" ref="K48:M48" si="20">SUM(K49:K51)</f>
        <v>26639</v>
      </c>
      <c r="L48" s="13">
        <f t="shared" si="20"/>
        <v>13393</v>
      </c>
      <c r="M48" s="13">
        <f t="shared" si="20"/>
        <v>13246</v>
      </c>
      <c r="N48" s="15" t="s">
        <v>45</v>
      </c>
    </row>
    <row r="49" spans="1:16" ht="24.95" customHeight="1">
      <c r="A49" s="6"/>
      <c r="B49" s="6" t="s">
        <v>53</v>
      </c>
      <c r="C49" s="12"/>
      <c r="D49" s="12"/>
      <c r="E49" s="13">
        <f>SUM(F49:G49)</f>
        <v>7515</v>
      </c>
      <c r="F49" s="13">
        <v>3761</v>
      </c>
      <c r="G49" s="13">
        <v>3754</v>
      </c>
      <c r="H49" s="13">
        <f>SUM(I49:J49)</f>
        <v>7563</v>
      </c>
      <c r="I49" s="13">
        <v>3778</v>
      </c>
      <c r="J49" s="13">
        <v>3785</v>
      </c>
      <c r="K49" s="13">
        <f>SUM(L49:M49)</f>
        <v>7589</v>
      </c>
      <c r="L49" s="13">
        <v>3772</v>
      </c>
      <c r="M49" s="13">
        <v>3817</v>
      </c>
      <c r="N49" s="15"/>
      <c r="O49" s="15" t="s">
        <v>70</v>
      </c>
    </row>
    <row r="50" spans="1:16" ht="24.95" customHeight="1">
      <c r="B50" s="14" t="s">
        <v>56</v>
      </c>
      <c r="C50" s="12"/>
      <c r="D50" s="12"/>
      <c r="E50" s="13">
        <f>SUM(F50:G50)</f>
        <v>8301</v>
      </c>
      <c r="F50" s="13">
        <v>4256</v>
      </c>
      <c r="G50" s="13">
        <v>4045</v>
      </c>
      <c r="H50" s="13">
        <f>SUM(I50:J50)</f>
        <v>8286</v>
      </c>
      <c r="I50" s="13">
        <v>4219</v>
      </c>
      <c r="J50" s="13">
        <v>4067</v>
      </c>
      <c r="K50" s="13">
        <f>SUM(L50:M50)</f>
        <v>8513</v>
      </c>
      <c r="L50" s="13">
        <v>4428</v>
      </c>
      <c r="M50" s="13">
        <v>4085</v>
      </c>
      <c r="N50" s="15"/>
      <c r="O50" s="15" t="s">
        <v>71</v>
      </c>
    </row>
    <row r="51" spans="1:16" ht="3" customHeight="1">
      <c r="A51" s="6"/>
      <c r="B51" s="12" t="s">
        <v>6</v>
      </c>
      <c r="C51" s="12"/>
      <c r="D51" s="12"/>
      <c r="E51" s="13">
        <f>SUM(F51:G51)</f>
        <v>10283</v>
      </c>
      <c r="F51" s="13">
        <v>5102</v>
      </c>
      <c r="G51" s="13">
        <v>5181</v>
      </c>
      <c r="H51" s="13">
        <f>SUM(I51:J51)</f>
        <v>10381</v>
      </c>
      <c r="I51" s="13">
        <v>5128</v>
      </c>
      <c r="J51" s="13">
        <v>5253</v>
      </c>
      <c r="K51" s="13">
        <f>SUM(L51:M51)</f>
        <v>10537</v>
      </c>
      <c r="L51" s="13">
        <v>5193</v>
      </c>
      <c r="M51" s="13">
        <v>5344</v>
      </c>
      <c r="N51" s="15"/>
      <c r="O51" s="15" t="s">
        <v>11</v>
      </c>
    </row>
    <row r="52" spans="1:16" ht="3" customHeight="1">
      <c r="A52" s="16"/>
      <c r="B52" s="16"/>
      <c r="C52" s="16"/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6"/>
      <c r="O52" s="16"/>
    </row>
    <row r="53" spans="1:16" ht="3" customHeight="1">
      <c r="A53" s="6"/>
      <c r="B53" s="6"/>
      <c r="C53" s="6"/>
      <c r="D53" s="6"/>
      <c r="E53" s="18"/>
      <c r="F53" s="18"/>
      <c r="G53" s="18"/>
      <c r="H53" s="18"/>
      <c r="I53" s="18"/>
      <c r="J53" s="18"/>
      <c r="K53" s="18"/>
      <c r="L53" s="18"/>
      <c r="M53" s="18"/>
      <c r="N53" s="6"/>
      <c r="O53" s="6"/>
    </row>
    <row r="54" spans="1:16" s="19" customFormat="1" ht="18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6" s="19" customFormat="1" ht="15.75">
      <c r="D55" s="20"/>
      <c r="E55" s="19" t="s">
        <v>44</v>
      </c>
      <c r="J55" s="21" t="s">
        <v>49</v>
      </c>
      <c r="P55" s="19" t="s">
        <v>42</v>
      </c>
    </row>
    <row r="56" spans="1:16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</sheetData>
  <mergeCells count="12">
    <mergeCell ref="N31:O33"/>
    <mergeCell ref="A4:D6"/>
    <mergeCell ref="A7:D7"/>
    <mergeCell ref="N7:O7"/>
    <mergeCell ref="N4:O6"/>
    <mergeCell ref="K4:M4"/>
    <mergeCell ref="H4:J4"/>
    <mergeCell ref="E4:G4"/>
    <mergeCell ref="E31:G31"/>
    <mergeCell ref="A31:D33"/>
    <mergeCell ref="H31:J31"/>
    <mergeCell ref="K31:M31"/>
  </mergeCells>
  <phoneticPr fontId="0" type="noConversion"/>
  <printOptions horizontalCentered="1"/>
  <pageMargins left="0.55118110236220474" right="0.15748031496062992" top="0.6692913385826772" bottom="0.59055118110236227" header="0.51181102362204722" footer="0.31496062992125984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WarcomPT</cp:lastModifiedBy>
  <cp:lastPrinted>2015-10-08T08:43:14Z</cp:lastPrinted>
  <dcterms:created xsi:type="dcterms:W3CDTF">2004-08-16T17:13:42Z</dcterms:created>
  <dcterms:modified xsi:type="dcterms:W3CDTF">2015-10-12T06:54:17Z</dcterms:modified>
</cp:coreProperties>
</file>