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5" windowWidth="11715" windowHeight="5625" tabRatio="442"/>
  </bookViews>
  <sheets>
    <sheet name="T-2.2" sheetId="19" r:id="rId1"/>
  </sheets>
  <calcPr calcId="124519"/>
</workbook>
</file>

<file path=xl/calcChain.xml><?xml version="1.0" encoding="utf-8"?>
<calcChain xmlns="http://schemas.openxmlformats.org/spreadsheetml/2006/main">
  <c r="L24" i="19"/>
  <c r="E24" s="1"/>
  <c r="L25"/>
  <c r="E25" s="1"/>
  <c r="L26"/>
  <c r="L23"/>
  <c r="L27"/>
  <c r="E27" s="1"/>
  <c r="L17"/>
  <c r="G17"/>
  <c r="F17" s="1"/>
  <c r="L15"/>
  <c r="G15"/>
  <c r="F15" s="1"/>
  <c r="L14"/>
  <c r="G14"/>
  <c r="F14" s="1"/>
  <c r="L13"/>
  <c r="G13"/>
  <c r="F13" s="1"/>
  <c r="E13" s="1"/>
  <c r="L12"/>
  <c r="G12"/>
  <c r="F12" s="1"/>
  <c r="L22"/>
  <c r="E22" s="1"/>
  <c r="E14" l="1"/>
  <c r="E17"/>
  <c r="E12"/>
  <c r="E15"/>
  <c r="E23"/>
</calcChain>
</file>

<file path=xl/sharedStrings.xml><?xml version="1.0" encoding="utf-8"?>
<sst xmlns="http://schemas.openxmlformats.org/spreadsheetml/2006/main" count="75" uniqueCount="45">
  <si>
    <t>ตาราง</t>
  </si>
  <si>
    <t>TABLE</t>
  </si>
  <si>
    <t>รวม</t>
  </si>
  <si>
    <t>Total</t>
  </si>
  <si>
    <t>กำลังแรงงานรวม</t>
  </si>
  <si>
    <t>Others</t>
  </si>
  <si>
    <t>Total  labour  force</t>
  </si>
  <si>
    <t>ปี</t>
  </si>
  <si>
    <t>Year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</si>
  <si>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</si>
  <si>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</si>
  <si>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</si>
  <si>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</si>
  <si>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</si>
  <si>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</si>
  <si>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1</t>
  </si>
  <si>
    <t xml:space="preserve">           ไตรมาสที่ 4</t>
  </si>
  <si>
    <t>-</t>
  </si>
  <si>
    <t>ประชากรอายุ 15 ปีขึ้นไป   Population 15 years and over</t>
  </si>
  <si>
    <t>ผู้ไม่อยู่ในกำลังแรงงาน</t>
  </si>
  <si>
    <t>รวมยอด</t>
  </si>
  <si>
    <t>Persons not in labour  force</t>
  </si>
  <si>
    <t>กำลังแรงงานปัจจุบัน</t>
  </si>
  <si>
    <t>กำลังแรงงาน</t>
  </si>
  <si>
    <t>Current  labour  force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</si>
  <si>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</si>
  <si>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</si>
  <si>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</si>
  <si>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</si>
  <si>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</si>
  <si>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</si>
  <si>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</si>
  <si>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</si>
  <si>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</si>
  <si>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</si>
  <si>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</si>
  <si>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labour  force</t>
  </si>
  <si>
    <t>work</t>
  </si>
  <si>
    <t>(หน่วยเป็นพัน In thousands)</t>
  </si>
  <si>
    <t xml:space="preserve">           ที่มา :  สำรวจภาวะการทำงานของประชากร พ.ศ. 2553 - 2556  ระดับจังหวัด  สำนักงานสถิติแห่งชาติ</t>
  </si>
  <si>
    <t xml:space="preserve">       Source :  Labour Force Survey : 2009-2012, Provincial level ,  National Statistical Office</t>
  </si>
  <si>
    <t>ประชากรอายุ 15 ปีขึ้นไป จำแนกตามสถานภาพแรงงาน เป็นรายไตรมาส พ.ศ. 2555 - 2558</t>
  </si>
  <si>
    <t xml:space="preserve">          ที่มา  :  สำรวจภาวะการทำงานของประชากร พ.ศ.2555 - 2558  ระดับจังหวัด  สำนักงานสถิติแห่งชาติ</t>
  </si>
  <si>
    <t xml:space="preserve">   Source  : Labour Force Survey : 2012 - 2015, Provincial level, National Statistical Office</t>
  </si>
  <si>
    <t xml:space="preserve"> Population Aged 15 Years and Over by Labour Force Status and Quarterly : 2012 - 2015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</si>
</sst>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188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87" fontId="5" fillId="0" borderId="9" xfId="1" applyNumberFormat="1" applyFont="1" applyBorder="1" applyAlignment="1">
      <alignment vertical="center"/>
    </xf>
    <xf numFmtId="187" fontId="5" fillId="0" borderId="0" xfId="1" applyNumberFormat="1" applyFont="1" applyBorder="1" applyAlignment="1">
      <alignment vertical="center"/>
    </xf>
    <xf numFmtId="187" fontId="5" fillId="0" borderId="6" xfId="1" applyNumberFormat="1" applyFont="1" applyBorder="1" applyAlignment="1">
      <alignment horizontal="right" vertical="center"/>
    </xf>
    <xf numFmtId="187" fontId="5" fillId="0" borderId="0" xfId="0" applyNumberFormat="1" applyFont="1" applyAlignment="1">
      <alignment vertical="center"/>
    </xf>
    <xf numFmtId="188" fontId="5" fillId="0" borderId="0" xfId="1" applyNumberFormat="1" applyFont="1" applyBorder="1" applyAlignment="1">
      <alignment vertical="center"/>
    </xf>
    <xf numFmtId="187" fontId="5" fillId="0" borderId="11" xfId="0" applyNumberFormat="1" applyFont="1" applyBorder="1" applyAlignment="1">
      <alignment vertical="center"/>
    </xf>
    <xf numFmtId="187" fontId="6" fillId="0" borderId="9" xfId="1" applyNumberFormat="1" applyFont="1" applyBorder="1" applyAlignment="1">
      <alignment vertical="center"/>
    </xf>
    <xf numFmtId="187" fontId="6" fillId="0" borderId="6" xfId="1" applyNumberFormat="1" applyFont="1" applyBorder="1" applyAlignment="1">
      <alignment vertical="center"/>
    </xf>
    <xf numFmtId="187" fontId="6" fillId="0" borderId="0" xfId="0" applyNumberFormat="1" applyFont="1" applyAlignment="1">
      <alignment vertical="center"/>
    </xf>
    <xf numFmtId="187" fontId="6" fillId="0" borderId="0" xfId="0" applyNumberFormat="1" applyFont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187" fontId="5" fillId="0" borderId="4" xfId="1" applyNumberFormat="1" applyFont="1" applyBorder="1" applyAlignment="1">
      <alignment horizontal="right" vertical="center"/>
    </xf>
    <xf numFmtId="187" fontId="5" fillId="0" borderId="1" xfId="0" applyNumberFormat="1" applyFont="1" applyBorder="1" applyAlignment="1">
      <alignment vertical="center"/>
    </xf>
    <xf numFmtId="188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/>
    <xf numFmtId="187" fontId="5" fillId="0" borderId="0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1247775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8020050" y="0"/>
          <a:ext cx="723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17</xdr:col>
      <xdr:colOff>1504950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13314" name="Text Box 2"/>
        <xdr:cNvSpPr txBox="1">
          <a:spLocks noChangeArrowheads="1"/>
        </xdr:cNvSpPr>
      </xdr:nvSpPr>
      <xdr:spPr bwMode="auto">
        <a:xfrm>
          <a:off x="9848850" y="0"/>
          <a:ext cx="95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3"/>
  <sheetViews>
    <sheetView showGridLines="0" tabSelected="1" workbookViewId="0">
      <selection activeCell="A4" sqref="A4:D10"/>
    </sheetView>
  </sheetViews>
  <sheetFormatPr defaultRowHeight="18.75"/>
  <cols>
    <col min="1" max="1" width="1.7109375" style="12" customWidth="1"/>
    <col min="2" max="2" width="6.85546875" style="12" customWidth="1"/>
    <col min="3" max="3" width="4.85546875" style="12" customWidth="1"/>
    <col min="4" max="4" width="11.42578125" style="12" customWidth="1"/>
    <col min="5" max="6" width="10.7109375" style="12" customWidth="1"/>
    <col min="7" max="9" width="10.85546875" style="12" customWidth="1"/>
    <col min="10" max="10" width="12.7109375" style="12" customWidth="1"/>
    <col min="11" max="11" width="4.140625" style="12" customWidth="1"/>
    <col min="12" max="15" width="10.85546875" style="12" customWidth="1"/>
    <col min="16" max="16" width="4.7109375" style="12" customWidth="1"/>
    <col min="17" max="17" width="3.140625" style="12" customWidth="1"/>
    <col min="18" max="18" width="10.140625" style="12" customWidth="1"/>
    <col min="19" max="19" width="0.140625" style="12" customWidth="1"/>
    <col min="20" max="16384" width="9.140625" style="12"/>
  </cols>
  <sheetData>
    <row r="1" spans="1:19" s="3" customFormat="1" ht="21">
      <c r="B1" s="3" t="s">
        <v>0</v>
      </c>
      <c r="C1" s="4">
        <v>2.2000000000000002</v>
      </c>
      <c r="D1" s="3" t="s">
        <v>41</v>
      </c>
    </row>
    <row r="2" spans="1:19" s="3" customFormat="1" ht="21">
      <c r="B2" s="3" t="s">
        <v>1</v>
      </c>
      <c r="C2" s="4">
        <v>2.2000000000000002</v>
      </c>
      <c r="D2" s="3" t="s">
        <v>44</v>
      </c>
      <c r="R2" s="5"/>
    </row>
    <row r="3" spans="1:19" s="6" customFormat="1" ht="12.75" customHeight="1">
      <c r="C3" s="7"/>
      <c r="P3" s="48" t="s">
        <v>38</v>
      </c>
      <c r="Q3" s="48"/>
      <c r="R3" s="48"/>
      <c r="S3" s="48"/>
    </row>
    <row r="4" spans="1:19" s="10" customFormat="1">
      <c r="A4" s="55" t="s">
        <v>7</v>
      </c>
      <c r="B4" s="55"/>
      <c r="C4" s="55"/>
      <c r="D4" s="56"/>
      <c r="E4" s="8"/>
      <c r="F4" s="72" t="s">
        <v>18</v>
      </c>
      <c r="G4" s="73"/>
      <c r="H4" s="73"/>
      <c r="I4" s="73"/>
      <c r="J4" s="73"/>
      <c r="K4" s="73"/>
      <c r="L4" s="73"/>
      <c r="M4" s="73"/>
      <c r="N4" s="73"/>
      <c r="O4" s="74"/>
      <c r="P4" s="9"/>
      <c r="Q4" s="65" t="s">
        <v>8</v>
      </c>
      <c r="R4" s="65"/>
      <c r="S4" s="65"/>
    </row>
    <row r="5" spans="1:19">
      <c r="A5" s="57"/>
      <c r="B5" s="57"/>
      <c r="C5" s="57"/>
      <c r="D5" s="58"/>
      <c r="E5" s="11"/>
      <c r="F5" s="51" t="s">
        <v>4</v>
      </c>
      <c r="G5" s="70"/>
      <c r="H5" s="70"/>
      <c r="I5" s="70"/>
      <c r="J5" s="70"/>
      <c r="K5" s="52"/>
      <c r="L5" s="51" t="s">
        <v>19</v>
      </c>
      <c r="M5" s="70"/>
      <c r="N5" s="70"/>
      <c r="O5" s="52"/>
      <c r="P5" s="11"/>
      <c r="Q5" s="66"/>
      <c r="R5" s="66"/>
      <c r="S5" s="66"/>
    </row>
    <row r="6" spans="1:19" ht="16.5" customHeight="1">
      <c r="A6" s="57"/>
      <c r="B6" s="57"/>
      <c r="C6" s="57"/>
      <c r="D6" s="58"/>
      <c r="E6" s="11" t="s">
        <v>20</v>
      </c>
      <c r="F6" s="53" t="s">
        <v>6</v>
      </c>
      <c r="G6" s="61"/>
      <c r="H6" s="61"/>
      <c r="I6" s="61"/>
      <c r="J6" s="61"/>
      <c r="K6" s="54"/>
      <c r="L6" s="53" t="s">
        <v>21</v>
      </c>
      <c r="M6" s="61"/>
      <c r="N6" s="61"/>
      <c r="O6" s="54"/>
      <c r="P6" s="11"/>
      <c r="Q6" s="66"/>
      <c r="R6" s="66"/>
      <c r="S6" s="66"/>
    </row>
    <row r="7" spans="1:19" ht="19.5" customHeight="1">
      <c r="A7" s="57"/>
      <c r="B7" s="57"/>
      <c r="C7" s="57"/>
      <c r="D7" s="58"/>
      <c r="E7" s="13" t="s">
        <v>3</v>
      </c>
      <c r="F7" s="14"/>
      <c r="G7" s="62" t="s">
        <v>22</v>
      </c>
      <c r="H7" s="62"/>
      <c r="I7" s="62"/>
      <c r="J7" s="15" t="s">
        <v>23</v>
      </c>
      <c r="K7" s="16"/>
      <c r="L7" s="17"/>
      <c r="M7" s="17"/>
      <c r="N7" s="17"/>
      <c r="O7" s="17"/>
      <c r="P7" s="18"/>
      <c r="Q7" s="66"/>
      <c r="R7" s="66"/>
      <c r="S7" s="66"/>
    </row>
    <row r="8" spans="1:19">
      <c r="A8" s="57"/>
      <c r="B8" s="57"/>
      <c r="C8" s="57"/>
      <c r="D8" s="58"/>
      <c r="E8" s="19"/>
      <c r="F8" s="11" t="s">
        <v>2</v>
      </c>
      <c r="G8" s="71" t="s">
        <v>24</v>
      </c>
      <c r="H8" s="71"/>
      <c r="I8" s="71"/>
      <c r="J8" s="21" t="s">
        <v>25</v>
      </c>
      <c r="K8" s="16"/>
      <c r="L8" s="13" t="s">
        <v>2</v>
      </c>
      <c r="M8" s="13" t="s">
        <v>26</v>
      </c>
      <c r="N8" s="13" t="s">
        <v>27</v>
      </c>
      <c r="O8" s="13" t="s">
        <v>28</v>
      </c>
      <c r="P8" s="11"/>
      <c r="Q8" s="66"/>
      <c r="R8" s="66"/>
      <c r="S8" s="66"/>
    </row>
    <row r="9" spans="1:19">
      <c r="A9" s="57"/>
      <c r="B9" s="57"/>
      <c r="C9" s="57"/>
      <c r="D9" s="58"/>
      <c r="E9" s="13"/>
      <c r="F9" s="11" t="s">
        <v>3</v>
      </c>
      <c r="G9" s="22" t="s">
        <v>2</v>
      </c>
      <c r="H9" s="13" t="s">
        <v>29</v>
      </c>
      <c r="I9" s="13" t="s">
        <v>30</v>
      </c>
      <c r="J9" s="68" t="s">
        <v>31</v>
      </c>
      <c r="K9" s="69"/>
      <c r="L9" s="13" t="s">
        <v>3</v>
      </c>
      <c r="M9" s="13" t="s">
        <v>32</v>
      </c>
      <c r="N9" s="13" t="s">
        <v>33</v>
      </c>
      <c r="O9" s="13" t="s">
        <v>5</v>
      </c>
      <c r="P9" s="11"/>
      <c r="Q9" s="66"/>
      <c r="R9" s="66"/>
      <c r="S9" s="66"/>
    </row>
    <row r="10" spans="1:19" ht="18.75" customHeight="1">
      <c r="A10" s="59"/>
      <c r="B10" s="59"/>
      <c r="C10" s="59"/>
      <c r="D10" s="60"/>
      <c r="E10" s="23"/>
      <c r="F10" s="23"/>
      <c r="G10" s="20" t="s">
        <v>3</v>
      </c>
      <c r="H10" s="20" t="s">
        <v>34</v>
      </c>
      <c r="I10" s="20" t="s">
        <v>35</v>
      </c>
      <c r="J10" s="24" t="s">
        <v>36</v>
      </c>
      <c r="K10" s="24"/>
      <c r="L10" s="20"/>
      <c r="M10" s="20" t="s">
        <v>37</v>
      </c>
      <c r="N10" s="20"/>
      <c r="O10" s="20"/>
      <c r="P10" s="23"/>
      <c r="Q10" s="67"/>
      <c r="R10" s="67"/>
      <c r="S10" s="67"/>
    </row>
    <row r="11" spans="1:19" s="25" customFormat="1" ht="20.100000000000001" customHeight="1">
      <c r="A11" s="63">
        <v>2555</v>
      </c>
      <c r="B11" s="63"/>
      <c r="C11" s="63"/>
      <c r="D11" s="64"/>
      <c r="E11" s="34"/>
      <c r="F11" s="35"/>
      <c r="G11" s="34"/>
      <c r="H11" s="34"/>
      <c r="I11" s="34"/>
      <c r="J11" s="35"/>
      <c r="K11" s="36"/>
      <c r="L11" s="34"/>
      <c r="M11" s="34"/>
      <c r="N11" s="34"/>
      <c r="O11" s="34"/>
      <c r="P11" s="26"/>
      <c r="Q11" s="63">
        <v>2012</v>
      </c>
      <c r="R11" s="63"/>
      <c r="S11" s="27"/>
    </row>
    <row r="12" spans="1:19" ht="20.100000000000001" customHeight="1">
      <c r="A12" s="49" t="s">
        <v>15</v>
      </c>
      <c r="B12" s="49"/>
      <c r="C12" s="49"/>
      <c r="D12" s="50"/>
      <c r="E12" s="28">
        <f>SUM(F12,L12)</f>
        <v>448.17999999999995</v>
      </c>
      <c r="F12" s="29">
        <f>SUM(G12,J12)</f>
        <v>352.16999999999996</v>
      </c>
      <c r="G12" s="28">
        <f>SUM(H12:I12)</f>
        <v>350.96999999999997</v>
      </c>
      <c r="H12" s="28">
        <v>345.58</v>
      </c>
      <c r="I12" s="28">
        <v>5.39</v>
      </c>
      <c r="J12" s="30">
        <v>1.2</v>
      </c>
      <c r="K12" s="47"/>
      <c r="L12" s="28">
        <f>SUM(M12:O12)</f>
        <v>96.01</v>
      </c>
      <c r="M12" s="28">
        <v>27.1</v>
      </c>
      <c r="N12" s="28">
        <v>30.35</v>
      </c>
      <c r="O12" s="28">
        <v>38.56</v>
      </c>
      <c r="P12" s="32"/>
      <c r="Q12" s="10"/>
      <c r="R12" s="10" t="s">
        <v>9</v>
      </c>
      <c r="S12" s="10"/>
    </row>
    <row r="13" spans="1:19" ht="20.100000000000001" customHeight="1">
      <c r="A13" s="49" t="s">
        <v>13</v>
      </c>
      <c r="B13" s="49"/>
      <c r="C13" s="49"/>
      <c r="D13" s="50"/>
      <c r="E13" s="28">
        <f>SUM(F13,L13)</f>
        <v>449.64</v>
      </c>
      <c r="F13" s="29">
        <f>SUM(G13,J13)</f>
        <v>361.78999999999996</v>
      </c>
      <c r="G13" s="28">
        <f>SUM(H13:I13)</f>
        <v>361.78999999999996</v>
      </c>
      <c r="H13" s="28">
        <v>359.46</v>
      </c>
      <c r="I13" s="28">
        <v>2.33</v>
      </c>
      <c r="J13" s="30" t="s">
        <v>17</v>
      </c>
      <c r="K13" s="47"/>
      <c r="L13" s="28">
        <f>SUM(M13:O13)</f>
        <v>87.85</v>
      </c>
      <c r="M13" s="28">
        <v>25.42</v>
      </c>
      <c r="N13" s="28">
        <v>26.36</v>
      </c>
      <c r="O13" s="28">
        <v>36.07</v>
      </c>
      <c r="P13" s="32"/>
      <c r="Q13" s="10"/>
      <c r="R13" s="10" t="s">
        <v>10</v>
      </c>
      <c r="S13" s="10"/>
    </row>
    <row r="14" spans="1:19" ht="20.100000000000001" customHeight="1">
      <c r="A14" s="49" t="s">
        <v>14</v>
      </c>
      <c r="B14" s="49"/>
      <c r="C14" s="49"/>
      <c r="D14" s="50"/>
      <c r="E14" s="28">
        <f>SUM(F14,L14)</f>
        <v>451.06999999999994</v>
      </c>
      <c r="F14" s="29">
        <f>SUM(G14,J14)</f>
        <v>364.09</v>
      </c>
      <c r="G14" s="28">
        <f>SUM(H14:I14)</f>
        <v>364.09</v>
      </c>
      <c r="H14" s="28">
        <v>363.76</v>
      </c>
      <c r="I14" s="28">
        <v>0.33</v>
      </c>
      <c r="J14" s="30" t="s">
        <v>17</v>
      </c>
      <c r="K14" s="31"/>
      <c r="L14" s="28">
        <f>SUM(M14:O14)</f>
        <v>86.97999999999999</v>
      </c>
      <c r="M14" s="28">
        <v>21.29</v>
      </c>
      <c r="N14" s="28">
        <v>30.83</v>
      </c>
      <c r="O14" s="28">
        <v>34.86</v>
      </c>
      <c r="P14" s="32"/>
      <c r="Q14" s="10"/>
      <c r="R14" s="10" t="s">
        <v>11</v>
      </c>
      <c r="S14" s="10"/>
    </row>
    <row r="15" spans="1:19" ht="20.100000000000001" customHeight="1">
      <c r="A15" s="49" t="s">
        <v>16</v>
      </c>
      <c r="B15" s="49"/>
      <c r="C15" s="49"/>
      <c r="D15" s="50"/>
      <c r="E15" s="28">
        <f>SUM(F15,L15)</f>
        <v>452.45</v>
      </c>
      <c r="F15" s="29">
        <f>SUM(G15,J15)</f>
        <v>361.82</v>
      </c>
      <c r="G15" s="28">
        <f>SUM(H15:I15)</f>
        <v>361.82</v>
      </c>
      <c r="H15" s="28">
        <v>361.54</v>
      </c>
      <c r="I15" s="28">
        <v>0.28000000000000003</v>
      </c>
      <c r="J15" s="30" t="s">
        <v>17</v>
      </c>
      <c r="K15" s="33"/>
      <c r="L15" s="28">
        <f>SUM(M15:O15)</f>
        <v>90.63</v>
      </c>
      <c r="M15" s="28">
        <v>26.86</v>
      </c>
      <c r="N15" s="28">
        <v>27.98</v>
      </c>
      <c r="O15" s="28">
        <v>35.79</v>
      </c>
      <c r="P15" s="32"/>
      <c r="Q15" s="10"/>
      <c r="R15" s="10" t="s">
        <v>12</v>
      </c>
      <c r="S15" s="10"/>
    </row>
    <row r="16" spans="1:19" s="25" customFormat="1" ht="20.100000000000001" customHeight="1">
      <c r="A16" s="77">
        <v>2556</v>
      </c>
      <c r="B16" s="78"/>
      <c r="C16" s="78"/>
      <c r="D16" s="78"/>
      <c r="E16" s="34"/>
      <c r="F16" s="35"/>
      <c r="G16" s="34"/>
      <c r="H16" s="34"/>
      <c r="I16" s="34"/>
      <c r="J16" s="35"/>
      <c r="K16" s="37"/>
      <c r="L16" s="34"/>
      <c r="M16" s="34"/>
      <c r="N16" s="34"/>
      <c r="O16" s="34"/>
      <c r="P16" s="26"/>
      <c r="Q16" s="79">
        <v>2013</v>
      </c>
      <c r="R16" s="79"/>
      <c r="S16" s="27"/>
    </row>
    <row r="17" spans="1:19" s="10" customFormat="1">
      <c r="A17" s="75" t="s">
        <v>15</v>
      </c>
      <c r="B17" s="76"/>
      <c r="C17" s="76"/>
      <c r="D17" s="76"/>
      <c r="E17" s="28">
        <f>SUM(F17,L17)</f>
        <v>453.89</v>
      </c>
      <c r="F17" s="28">
        <f>SUM(G17,J17)</f>
        <v>356.7</v>
      </c>
      <c r="G17" s="28">
        <f>SUM(H17:I17)</f>
        <v>356.7</v>
      </c>
      <c r="H17" s="28">
        <v>350</v>
      </c>
      <c r="I17" s="28">
        <v>6.7</v>
      </c>
      <c r="J17" s="30" t="s">
        <v>17</v>
      </c>
      <c r="K17" s="47"/>
      <c r="L17" s="28">
        <f>SUM(M17:O17)</f>
        <v>97.19</v>
      </c>
      <c r="M17" s="28">
        <v>29.02</v>
      </c>
      <c r="N17" s="28">
        <v>32.44</v>
      </c>
      <c r="O17" s="28">
        <v>35.729999999999997</v>
      </c>
      <c r="P17" s="32"/>
      <c r="R17" s="10" t="s">
        <v>9</v>
      </c>
    </row>
    <row r="18" spans="1:19" s="10" customFormat="1" ht="20.100000000000001" customHeight="1">
      <c r="A18" s="75" t="s">
        <v>13</v>
      </c>
      <c r="B18" s="76"/>
      <c r="C18" s="76"/>
      <c r="D18" s="76"/>
      <c r="E18" s="28">
        <v>455.3</v>
      </c>
      <c r="F18" s="29">
        <v>365.9</v>
      </c>
      <c r="G18" s="28">
        <v>365.9</v>
      </c>
      <c r="H18" s="28">
        <v>363</v>
      </c>
      <c r="I18" s="28">
        <v>2.9</v>
      </c>
      <c r="J18" s="30" t="s">
        <v>17</v>
      </c>
      <c r="K18" s="47"/>
      <c r="L18" s="28">
        <v>89.3</v>
      </c>
      <c r="M18" s="28">
        <v>25.6</v>
      </c>
      <c r="N18" s="28">
        <v>28.4</v>
      </c>
      <c r="O18" s="28">
        <v>35.299999999999997</v>
      </c>
      <c r="P18" s="32"/>
      <c r="R18" s="10" t="s">
        <v>10</v>
      </c>
    </row>
    <row r="19" spans="1:19" ht="20.100000000000001" customHeight="1">
      <c r="A19" s="75" t="s">
        <v>14</v>
      </c>
      <c r="B19" s="76"/>
      <c r="C19" s="76"/>
      <c r="D19" s="76"/>
      <c r="E19" s="28">
        <v>456.7</v>
      </c>
      <c r="F19" s="29">
        <v>352.8</v>
      </c>
      <c r="G19" s="28">
        <v>352.8</v>
      </c>
      <c r="H19" s="28">
        <v>351.5</v>
      </c>
      <c r="I19" s="28">
        <v>1.2</v>
      </c>
      <c r="J19" s="30" t="s">
        <v>17</v>
      </c>
      <c r="K19" s="31"/>
      <c r="L19" s="28">
        <v>103.9</v>
      </c>
      <c r="M19" s="28">
        <v>32.299999999999997</v>
      </c>
      <c r="N19" s="28">
        <v>33.9</v>
      </c>
      <c r="O19" s="28">
        <v>37.5</v>
      </c>
      <c r="P19" s="32"/>
      <c r="Q19" s="10"/>
      <c r="R19" s="10" t="s">
        <v>11</v>
      </c>
      <c r="S19" s="10"/>
    </row>
    <row r="20" spans="1:19" ht="20.100000000000001" customHeight="1">
      <c r="A20" s="75" t="s">
        <v>16</v>
      </c>
      <c r="B20" s="76"/>
      <c r="C20" s="76"/>
      <c r="D20" s="76"/>
      <c r="E20" s="28">
        <v>458.2</v>
      </c>
      <c r="F20" s="29">
        <v>341.8</v>
      </c>
      <c r="G20" s="28">
        <v>341.2</v>
      </c>
      <c r="H20" s="28">
        <v>339.5</v>
      </c>
      <c r="I20" s="28">
        <v>1.7</v>
      </c>
      <c r="J20" s="30">
        <v>0.5</v>
      </c>
      <c r="K20" s="33"/>
      <c r="L20" s="28">
        <v>116.3</v>
      </c>
      <c r="M20" s="28">
        <v>37.1</v>
      </c>
      <c r="N20" s="28">
        <v>37.299999999999997</v>
      </c>
      <c r="O20" s="28">
        <v>41.7</v>
      </c>
      <c r="P20" s="32"/>
      <c r="Q20" s="10"/>
      <c r="R20" s="10" t="s">
        <v>12</v>
      </c>
      <c r="S20" s="10"/>
    </row>
    <row r="21" spans="1:19" s="25" customFormat="1" ht="20.100000000000001" customHeight="1">
      <c r="A21" s="77">
        <v>2557</v>
      </c>
      <c r="B21" s="78"/>
      <c r="C21" s="78"/>
      <c r="D21" s="78"/>
      <c r="E21" s="34"/>
      <c r="F21" s="35"/>
      <c r="G21" s="34"/>
      <c r="H21" s="34"/>
      <c r="I21" s="34"/>
      <c r="J21" s="35"/>
      <c r="K21" s="37"/>
      <c r="L21" s="34"/>
      <c r="M21" s="34"/>
      <c r="N21" s="34"/>
      <c r="O21" s="34"/>
      <c r="P21" s="26"/>
      <c r="Q21" s="79">
        <v>2014</v>
      </c>
      <c r="R21" s="79"/>
      <c r="S21" s="27"/>
    </row>
    <row r="22" spans="1:19" s="10" customFormat="1">
      <c r="A22" s="75" t="s">
        <v>15</v>
      </c>
      <c r="B22" s="76"/>
      <c r="C22" s="76"/>
      <c r="D22" s="76"/>
      <c r="E22" s="28">
        <f>SUM(F22,L22)</f>
        <v>392.80400000000003</v>
      </c>
      <c r="F22" s="28">
        <v>298.55900000000003</v>
      </c>
      <c r="G22" s="28">
        <v>298.55900000000003</v>
      </c>
      <c r="H22" s="28">
        <v>297.12700000000001</v>
      </c>
      <c r="I22" s="28">
        <v>1.4330000000000001</v>
      </c>
      <c r="J22" s="30" t="s">
        <v>17</v>
      </c>
      <c r="K22" s="47"/>
      <c r="L22" s="28">
        <f>SUM(M22:O22)</f>
        <v>94.245000000000005</v>
      </c>
      <c r="M22" s="28">
        <v>24.048999999999999</v>
      </c>
      <c r="N22" s="28">
        <v>26.209</v>
      </c>
      <c r="O22" s="28">
        <v>43.987000000000002</v>
      </c>
      <c r="P22" s="32"/>
      <c r="R22" s="10" t="s">
        <v>9</v>
      </c>
    </row>
    <row r="23" spans="1:19" s="10" customFormat="1" ht="20.100000000000001" customHeight="1">
      <c r="A23" s="75" t="s">
        <v>13</v>
      </c>
      <c r="B23" s="76"/>
      <c r="C23" s="76"/>
      <c r="D23" s="76"/>
      <c r="E23" s="28">
        <f t="shared" ref="E23:E27" si="0">SUM(F23,L23)</f>
        <v>393.98899999999998</v>
      </c>
      <c r="F23" s="29">
        <v>300.64499999999998</v>
      </c>
      <c r="G23" s="28">
        <v>300.64499999999998</v>
      </c>
      <c r="H23" s="28">
        <v>298.49799999999999</v>
      </c>
      <c r="I23" s="28">
        <v>2.1469999999999998</v>
      </c>
      <c r="J23" s="30"/>
      <c r="K23" s="47"/>
      <c r="L23" s="28">
        <f>M23+N23+O23</f>
        <v>93.343999999999994</v>
      </c>
      <c r="M23" s="28">
        <v>27.67</v>
      </c>
      <c r="N23" s="28">
        <v>24.898</v>
      </c>
      <c r="O23" s="28">
        <v>40.776000000000003</v>
      </c>
      <c r="P23" s="32"/>
      <c r="R23" s="10" t="s">
        <v>10</v>
      </c>
    </row>
    <row r="24" spans="1:19" ht="20.100000000000001" customHeight="1">
      <c r="A24" s="75" t="s">
        <v>14</v>
      </c>
      <c r="B24" s="76"/>
      <c r="C24" s="76"/>
      <c r="D24" s="76"/>
      <c r="E24" s="28">
        <f t="shared" si="0"/>
        <v>395.17200000000003</v>
      </c>
      <c r="F24" s="29">
        <v>299.41000000000003</v>
      </c>
      <c r="G24" s="28">
        <v>299.41000000000003</v>
      </c>
      <c r="H24" s="28">
        <v>299.23200000000003</v>
      </c>
      <c r="I24" s="28">
        <v>297.16899999999998</v>
      </c>
      <c r="J24" s="30">
        <v>0.17799999999999999</v>
      </c>
      <c r="K24" s="31"/>
      <c r="L24" s="28">
        <f t="shared" ref="L24:L26" si="1">M24+N24+O24</f>
        <v>95.762</v>
      </c>
      <c r="M24" s="28">
        <v>25.044</v>
      </c>
      <c r="N24" s="28">
        <v>29.422000000000001</v>
      </c>
      <c r="O24" s="28">
        <v>41.295999999999999</v>
      </c>
      <c r="P24" s="32"/>
      <c r="Q24" s="10"/>
      <c r="R24" s="10" t="s">
        <v>11</v>
      </c>
      <c r="S24" s="10"/>
    </row>
    <row r="25" spans="1:19" ht="20.100000000000001" customHeight="1">
      <c r="A25" s="75" t="s">
        <v>16</v>
      </c>
      <c r="B25" s="76"/>
      <c r="C25" s="76"/>
      <c r="D25" s="76"/>
      <c r="E25" s="28">
        <f t="shared" si="0"/>
        <v>396.32300000000004</v>
      </c>
      <c r="F25" s="29">
        <v>293.17200000000003</v>
      </c>
      <c r="G25" s="28">
        <v>293.17200000000003</v>
      </c>
      <c r="H25" s="28">
        <v>292.75099999999998</v>
      </c>
      <c r="I25" s="28">
        <v>0.42</v>
      </c>
      <c r="J25" s="30"/>
      <c r="K25" s="33"/>
      <c r="L25" s="28">
        <f t="shared" si="1"/>
        <v>103.15100000000001</v>
      </c>
      <c r="M25" s="28">
        <v>30.495000000000001</v>
      </c>
      <c r="N25" s="28">
        <v>26.91</v>
      </c>
      <c r="O25" s="28">
        <v>45.746000000000002</v>
      </c>
      <c r="P25" s="32"/>
      <c r="Q25" s="10"/>
      <c r="R25" s="10" t="s">
        <v>12</v>
      </c>
      <c r="S25" s="10"/>
    </row>
    <row r="26" spans="1:19" s="25" customFormat="1" ht="20.100000000000001" customHeight="1">
      <c r="A26" s="77">
        <v>2558</v>
      </c>
      <c r="B26" s="78"/>
      <c r="C26" s="78"/>
      <c r="D26" s="78"/>
      <c r="E26" s="34"/>
      <c r="F26" s="35"/>
      <c r="G26" s="34"/>
      <c r="H26" s="34"/>
      <c r="I26" s="34"/>
      <c r="J26" s="35"/>
      <c r="K26" s="37"/>
      <c r="L26" s="28">
        <f t="shared" si="1"/>
        <v>0</v>
      </c>
      <c r="M26" s="34"/>
      <c r="N26" s="34"/>
      <c r="O26" s="34"/>
      <c r="P26" s="26"/>
      <c r="Q26" s="79">
        <v>2015</v>
      </c>
      <c r="R26" s="79"/>
      <c r="S26" s="27"/>
    </row>
    <row r="27" spans="1:19" ht="15.75" customHeight="1">
      <c r="A27" s="80" t="s">
        <v>15</v>
      </c>
      <c r="B27" s="81"/>
      <c r="C27" s="81"/>
      <c r="D27" s="81"/>
      <c r="E27" s="38">
        <f t="shared" si="0"/>
        <v>397.51</v>
      </c>
      <c r="F27" s="38">
        <v>292.15800000000002</v>
      </c>
      <c r="G27" s="38">
        <v>292.15800000000002</v>
      </c>
      <c r="H27" s="38">
        <v>290.77199999999999</v>
      </c>
      <c r="I27" s="38">
        <v>1.3859999999999999</v>
      </c>
      <c r="J27" s="39" t="s">
        <v>17</v>
      </c>
      <c r="K27" s="40"/>
      <c r="L27" s="38">
        <f>SUM(M27:O27)</f>
        <v>105.352</v>
      </c>
      <c r="M27" s="38">
        <v>31.477</v>
      </c>
      <c r="N27" s="38">
        <v>29.943999999999999</v>
      </c>
      <c r="O27" s="38">
        <v>43.930999999999997</v>
      </c>
      <c r="P27" s="41"/>
      <c r="Q27" s="42" t="s">
        <v>9</v>
      </c>
      <c r="R27" s="42"/>
      <c r="S27" s="10"/>
    </row>
    <row r="28" spans="1:19" s="43" customFormat="1" ht="21.75" hidden="1" customHeight="1">
      <c r="B28" s="43" t="s">
        <v>39</v>
      </c>
      <c r="G28" s="44"/>
    </row>
    <row r="29" spans="1:19" s="43" customFormat="1" ht="17.25" hidden="1" customHeight="1">
      <c r="B29" s="43" t="s">
        <v>40</v>
      </c>
    </row>
    <row r="30" spans="1:19" s="43" customFormat="1" ht="17.25" hidden="1" customHeight="1">
      <c r="C30" s="45"/>
      <c r="D30" s="45"/>
      <c r="G30" s="45"/>
      <c r="H30" s="45"/>
    </row>
    <row r="31" spans="1:19" ht="12.6" customHeight="1"/>
    <row r="32" spans="1:19" s="1" customFormat="1" ht="15.75">
      <c r="C32" s="2"/>
      <c r="E32" s="1" t="s">
        <v>42</v>
      </c>
    </row>
    <row r="33" spans="3:5" s="1" customFormat="1" ht="17.25">
      <c r="C33" s="2"/>
      <c r="E33" s="46" t="s">
        <v>43</v>
      </c>
    </row>
  </sheetData>
  <mergeCells count="27">
    <mergeCell ref="A27:D27"/>
    <mergeCell ref="Q21:R21"/>
    <mergeCell ref="A18:D18"/>
    <mergeCell ref="Q26:R26"/>
    <mergeCell ref="A23:D23"/>
    <mergeCell ref="A24:D24"/>
    <mergeCell ref="A19:D19"/>
    <mergeCell ref="A25:D25"/>
    <mergeCell ref="A21:D21"/>
    <mergeCell ref="A26:D26"/>
    <mergeCell ref="A17:D17"/>
    <mergeCell ref="A22:D22"/>
    <mergeCell ref="A20:D20"/>
    <mergeCell ref="A16:D16"/>
    <mergeCell ref="Q16:R16"/>
    <mergeCell ref="L6:O6"/>
    <mergeCell ref="G7:I7"/>
    <mergeCell ref="A11:D11"/>
    <mergeCell ref="Q11:R11"/>
    <mergeCell ref="Q4:S10"/>
    <mergeCell ref="F6:K6"/>
    <mergeCell ref="J9:K9"/>
    <mergeCell ref="L5:O5"/>
    <mergeCell ref="G8:I8"/>
    <mergeCell ref="A4:D10"/>
    <mergeCell ref="F4:O4"/>
    <mergeCell ref="F5:K5"/>
  </mergeCells>
  <phoneticPr fontId="2" type="noConversion"/>
  <pageMargins left="0.78740157480314965" right="0.11811023622047245" top="0.59055118110236227" bottom="0.78740157480314965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WarcomPT</cp:lastModifiedBy>
  <cp:lastPrinted>2015-09-02T07:03:16Z</cp:lastPrinted>
  <dcterms:created xsi:type="dcterms:W3CDTF">2004-08-16T17:13:42Z</dcterms:created>
  <dcterms:modified xsi:type="dcterms:W3CDTF">2015-10-12T07:02:47Z</dcterms:modified>
</cp:coreProperties>
</file>