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8.2" sheetId="1" r:id="rId1"/>
  </sheets>
  <externalReferences>
    <externalReference r:id="rId2"/>
  </externalReferences>
  <definedNames>
    <definedName name="_xlnm.Print_Area" localSheetId="0">'8.2'!$A$1:$R$31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1"/>
  <c r="N28"/>
  <c r="M28"/>
  <c r="L28"/>
  <c r="K28"/>
  <c r="J28"/>
  <c r="I28"/>
  <c r="G28"/>
  <c r="F28"/>
  <c r="O27"/>
  <c r="N27"/>
  <c r="M27"/>
  <c r="L27"/>
  <c r="J27"/>
  <c r="I27"/>
  <c r="G27"/>
  <c r="F27"/>
  <c r="G26"/>
  <c r="F26"/>
  <c r="I25"/>
  <c r="G25"/>
  <c r="F25"/>
  <c r="I24"/>
  <c r="G24"/>
  <c r="F24"/>
  <c r="I23"/>
  <c r="G23"/>
  <c r="F23"/>
  <c r="I22"/>
  <c r="G22"/>
  <c r="F22"/>
  <c r="I21"/>
  <c r="G21"/>
  <c r="F21"/>
  <c r="I20"/>
  <c r="G20"/>
  <c r="F20"/>
  <c r="I18"/>
  <c r="G18"/>
  <c r="F18"/>
  <c r="I17"/>
  <c r="G17"/>
  <c r="F17"/>
  <c r="I16"/>
  <c r="G16"/>
  <c r="F16"/>
  <c r="O15"/>
  <c r="O14" s="1"/>
  <c r="N15"/>
  <c r="M15"/>
  <c r="L15"/>
  <c r="K15"/>
  <c r="J15"/>
  <c r="I15"/>
  <c r="G15"/>
  <c r="F15"/>
  <c r="N14"/>
  <c r="M14"/>
  <c r="L14"/>
  <c r="K14"/>
  <c r="J14"/>
  <c r="I14"/>
  <c r="G14"/>
  <c r="F14"/>
</calcChain>
</file>

<file path=xl/sharedStrings.xml><?xml version="1.0" encoding="utf-8"?>
<sst xmlns="http://schemas.openxmlformats.org/spreadsheetml/2006/main" count="121" uniqueCount="95">
  <si>
    <t>-</t>
  </si>
  <si>
    <t>Table</t>
  </si>
  <si>
    <t>ตาราง</t>
  </si>
  <si>
    <t>การศึกษา</t>
  </si>
  <si>
    <t>Education</t>
  </si>
  <si>
    <t>Source:</t>
  </si>
  <si>
    <t>ลูกจ้าง</t>
  </si>
  <si>
    <t>การผลิต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</si>
  <si>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2558</t>
  </si>
  <si>
    <t>Average Monthly Expenditure per Household by Expenditure Group and Socio-Economic Class of Household: 2015</t>
  </si>
  <si>
    <t>สถานะทางเศรษฐสังคมของครัวเรือน  Socio-economic class of household</t>
  </si>
  <si>
    <t>ประเภทของค่าใช้จ่าย</t>
  </si>
  <si>
    <t>ผู้ถือครองทำการเกษตร / เพาะเลี้ยง</t>
  </si>
  <si>
    <t xml:space="preserve">Type of expenditure 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</si>
  <si>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</si>
  <si>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</si>
  <si>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</si>
  <si>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</si>
  <si>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</si>
  <si>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</si>
  <si>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</si>
  <si>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</si>
  <si>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</si>
  <si>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</si>
  <si>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</si>
  <si>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</si>
  <si>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</si>
  <si>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</si>
  <si>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</si>
  <si>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</si>
  <si>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</si>
  <si>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</si>
  <si>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</si>
  <si>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</si>
  <si>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</si>
  <si>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</si>
  <si>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</si>
  <si>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</si>
  <si>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</si>
  <si>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</si>
  <si>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</si>
  <si>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</si>
  <si>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</si>
  <si>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</si>
  <si>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Econo-</t>
  </si>
  <si>
    <t>Mainly</t>
  </si>
  <si>
    <t>Fishing, forestry,</t>
  </si>
  <si>
    <t>worker,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</si>
  <si>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</si>
  <si>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</si>
  <si>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</si>
  <si>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</si>
  <si>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</si>
  <si>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</si>
  <si>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</si>
  <si>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</si>
  <si>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</si>
  <si>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</si>
  <si>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</si>
  <si>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</t>
  </si>
  <si>
    <t>sale &amp; service</t>
  </si>
  <si>
    <t>Inactive</t>
  </si>
  <si>
    <t>land</t>
  </si>
  <si>
    <t xml:space="preserve"> services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</si>
  <si>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</si>
  <si>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</si>
  <si>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</si>
  <si>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</si>
  <si>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</si>
  <si>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</si>
  <si>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</si>
  <si>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</si>
  <si>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</si>
  <si>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Tobacco products</t>
  </si>
  <si>
    <t xml:space="preserve">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</si>
  <si>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</si>
  <si>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</si>
  <si>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</si>
  <si>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</si>
  <si>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</si>
  <si>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</si>
  <si>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</si>
  <si>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</si>
  <si>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</si>
  <si>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</si>
  <si>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</si>
  <si>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</si>
  <si>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</si>
  <si>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</si>
  <si>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</si>
  <si>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</si>
  <si>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</si>
  <si>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2558  จังหวัดเลย สำนักงานสถิติแห่งชาติ</t>
  </si>
  <si>
    <t>The 2015 Household Socio-economic Survey, Loei Province,  National Statistical Office</t>
  </si>
  <si>
    <t>ที่มา :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</si>
</sst>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8"/>
      <name val="Times New Roman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8" fillId="0" borderId="0"/>
    <xf numFmtId="0" fontId="9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3" fontId="6" fillId="0" borderId="2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center"/>
    </xf>
    <xf numFmtId="0" fontId="2" fillId="0" borderId="8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Border="1" applyAlignment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7" fillId="0" borderId="2" xfId="0" applyNumberFormat="1" applyFont="1" applyBorder="1" applyAlignment="1">
      <alignment horizontal="right" vertical="center" indent="1"/>
    </xf>
    <xf numFmtId="3" fontId="6" fillId="0" borderId="1" xfId="0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6">
    <cellStyle name="Comma 2 2" xfId="3"/>
    <cellStyle name="Enghead" xfId="4"/>
    <cellStyle name="Normal 2" xfId="2"/>
    <cellStyle name="Normal_เินรัาเินให้สินเ่อรายัหวั-ึ้นweb-เม.ย.47" xfId="5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-9353/Desktop/&#3619;&#3634;&#3618;&#3591;&#3634;&#3609;&#3626;&#3606;&#3636;&#3605;&#3636;59_&#3604;&#3619;&#3634;&#3615;_&#3614;&#3637;&#3656;&#3627;&#3621;&#3636;&#3623;/&#3605;&#3634;&#3619;&#3634;&#3591;&#3627;&#3617;&#3623;&#3604;&#3619;&#3634;&#3618;&#3652;&#3604;&#3657;_&#3627;&#3617;&#3623;&#3604;8/&#3605;&#3634;&#3619;&#3634;&#3591;%205_58%20ok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ตาราง 5"/>
    </sheetNames>
    <sheetDataSet>
      <sheetData sheetId="0" refreshError="1">
        <row r="18">
          <cell r="J18">
            <v>16315</v>
          </cell>
        </row>
        <row r="20">
          <cell r="H20">
            <v>6307</v>
          </cell>
          <cell r="J20">
            <v>7234</v>
          </cell>
          <cell r="N20">
            <v>6708</v>
          </cell>
        </row>
        <row r="39">
          <cell r="H39">
            <v>37</v>
          </cell>
          <cell r="J39">
            <v>71</v>
          </cell>
          <cell r="N39">
            <v>18</v>
          </cell>
        </row>
        <row r="60">
          <cell r="H60">
            <v>65</v>
          </cell>
          <cell r="J60">
            <v>61</v>
          </cell>
          <cell r="N60">
            <v>8</v>
          </cell>
        </row>
        <row r="65">
          <cell r="H65">
            <v>3170</v>
          </cell>
          <cell r="J65">
            <v>2544</v>
          </cell>
          <cell r="N65">
            <v>3672</v>
          </cell>
        </row>
        <row r="77">
          <cell r="H77">
            <v>428</v>
          </cell>
          <cell r="J77">
            <v>371</v>
          </cell>
          <cell r="N77">
            <v>518</v>
          </cell>
        </row>
        <row r="81">
          <cell r="H81">
            <v>506</v>
          </cell>
          <cell r="J81">
            <v>522</v>
          </cell>
          <cell r="N81">
            <v>648</v>
          </cell>
        </row>
        <row r="101">
          <cell r="H101">
            <v>33</v>
          </cell>
          <cell r="J101">
            <v>94</v>
          </cell>
          <cell r="N101">
            <v>35</v>
          </cell>
        </row>
        <row r="106">
          <cell r="H106">
            <v>3882</v>
          </cell>
          <cell r="J106">
            <v>5124</v>
          </cell>
          <cell r="N106">
            <v>5672</v>
          </cell>
        </row>
        <row r="113">
          <cell r="H113">
            <v>76</v>
          </cell>
          <cell r="J113">
            <v>63</v>
          </cell>
          <cell r="N113">
            <v>63</v>
          </cell>
        </row>
        <row r="115">
          <cell r="H115">
            <v>127</v>
          </cell>
          <cell r="J115">
            <v>220</v>
          </cell>
        </row>
        <row r="123">
          <cell r="H123">
            <v>251</v>
          </cell>
          <cell r="J123">
            <v>11</v>
          </cell>
          <cell r="N123">
            <v>115</v>
          </cell>
          <cell r="P123">
            <v>21</v>
          </cell>
          <cell r="T123">
            <v>310</v>
          </cell>
          <cell r="V123">
            <v>144</v>
          </cell>
          <cell r="X123" t="str">
            <v xml:space="preserve"> -</v>
          </cell>
          <cell r="AA123">
            <v>128</v>
          </cell>
        </row>
        <row r="142">
          <cell r="H142">
            <v>858</v>
          </cell>
          <cell r="J142">
            <v>1703</v>
          </cell>
          <cell r="N142">
            <v>1547</v>
          </cell>
          <cell r="P142">
            <v>3152</v>
          </cell>
          <cell r="R142">
            <v>260.7</v>
          </cell>
          <cell r="T142">
            <v>586.4</v>
          </cell>
          <cell r="V142">
            <v>1095.5999999999999</v>
          </cell>
          <cell r="X142">
            <v>705.7</v>
          </cell>
          <cell r="AA142">
            <v>779.6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A31"/>
  <sheetViews>
    <sheetView tabSelected="1" view="pageBreakPreview" zoomScale="90" zoomScaleSheetLayoutView="90" workbookViewId="0">
      <selection activeCell="E1" sqref="E1"/>
    </sheetView>
  </sheetViews>
  <sheetFormatPr defaultRowHeight="18.75"/>
  <cols>
    <col min="1" max="1" width="2.5" style="1" customWidth="1"/>
    <col min="2" max="2" width="4.875" style="1" customWidth="1"/>
    <col min="3" max="3" width="0.25" style="1" hidden="1" customWidth="1"/>
    <col min="4" max="4" width="3.875" style="1" customWidth="1"/>
    <col min="5" max="5" width="13.375" style="1" customWidth="1"/>
    <col min="6" max="6" width="9.25" style="1" customWidth="1"/>
    <col min="7" max="7" width="9" style="1" customWidth="1"/>
    <col min="8" max="8" width="11.5" style="1" customWidth="1"/>
    <col min="9" max="9" width="9.125" style="1" customWidth="1"/>
    <col min="10" max="10" width="9.75" style="1" customWidth="1"/>
    <col min="11" max="11" width="8.25" style="1" customWidth="1"/>
    <col min="12" max="12" width="10" style="1" customWidth="1"/>
    <col min="13" max="13" width="10.875" style="1" customWidth="1"/>
    <col min="14" max="14" width="9.875" style="1" customWidth="1"/>
    <col min="15" max="15" width="8.5" style="1" customWidth="1"/>
    <col min="16" max="16" width="3.375" style="1" customWidth="1"/>
    <col min="17" max="17" width="0.75" style="1" customWidth="1"/>
    <col min="18" max="18" width="22.25" style="1" customWidth="1"/>
    <col min="19" max="19" width="6.75" style="1" customWidth="1"/>
    <col min="20" max="20" width="5.625" style="1" customWidth="1"/>
    <col min="21" max="21" width="7.25" style="1" customWidth="1"/>
    <col min="22" max="22" width="1.625" style="1" customWidth="1"/>
    <col min="23" max="23" width="1" style="1" customWidth="1"/>
    <col min="24" max="24" width="7.75" style="1" customWidth="1"/>
    <col min="25" max="25" width="9" style="1"/>
    <col min="26" max="26" width="5" style="1" customWidth="1"/>
    <col min="27" max="27" width="2.5" style="1" hidden="1" customWidth="1"/>
    <col min="28" max="28" width="6" style="1" customWidth="1"/>
    <col min="29" max="29" width="16.25" style="1" customWidth="1"/>
    <col min="30" max="16384" width="9" style="1"/>
  </cols>
  <sheetData>
    <row r="1" spans="1:18">
      <c r="A1" s="2"/>
      <c r="B1" s="2" t="s">
        <v>2</v>
      </c>
      <c r="C1" s="2"/>
      <c r="D1" s="3">
        <v>8.1999999999999993</v>
      </c>
      <c r="E1" s="2" t="s">
        <v>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/>
      <c r="B2" s="2" t="s">
        <v>1</v>
      </c>
      <c r="C2" s="4"/>
      <c r="D2" s="3">
        <v>8.1999999999999993</v>
      </c>
      <c r="E2" s="2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>
      <c r="A3" s="2"/>
      <c r="B3" s="4"/>
      <c r="C3" s="4"/>
      <c r="D3" s="10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8.5" customHeight="1">
      <c r="A4" s="11"/>
      <c r="B4" s="12"/>
      <c r="C4" s="12"/>
      <c r="D4" s="13"/>
      <c r="E4" s="12"/>
      <c r="F4" s="6" t="s">
        <v>10</v>
      </c>
      <c r="G4" s="7"/>
      <c r="H4" s="7"/>
      <c r="I4" s="7"/>
      <c r="J4" s="7"/>
      <c r="K4" s="7"/>
      <c r="L4" s="7"/>
      <c r="M4" s="7"/>
      <c r="N4" s="7"/>
      <c r="O4" s="8"/>
      <c r="P4" s="11"/>
      <c r="Q4" s="11"/>
      <c r="R4" s="11"/>
    </row>
    <row r="5" spans="1:18" ht="18.75" customHeight="1">
      <c r="A5" s="14" t="s">
        <v>11</v>
      </c>
      <c r="B5" s="14"/>
      <c r="C5" s="14"/>
      <c r="D5" s="14"/>
      <c r="E5" s="14"/>
      <c r="F5" s="15" t="s">
        <v>12</v>
      </c>
      <c r="G5" s="15"/>
      <c r="H5" s="15"/>
      <c r="I5" s="5"/>
      <c r="J5" s="15" t="s">
        <v>6</v>
      </c>
      <c r="K5" s="15"/>
      <c r="L5" s="15"/>
      <c r="M5" s="15"/>
      <c r="N5" s="15"/>
      <c r="O5" s="16"/>
      <c r="P5" s="14" t="s">
        <v>13</v>
      </c>
      <c r="Q5" s="14"/>
      <c r="R5" s="17"/>
    </row>
    <row r="6" spans="1:18">
      <c r="A6" s="14"/>
      <c r="B6" s="14"/>
      <c r="C6" s="14"/>
      <c r="D6" s="14"/>
      <c r="E6" s="14"/>
      <c r="F6" s="18" t="s">
        <v>14</v>
      </c>
      <c r="G6" s="18"/>
      <c r="H6" s="18"/>
      <c r="I6" s="19" t="s">
        <v>15</v>
      </c>
      <c r="J6" s="20" t="s">
        <v>16</v>
      </c>
      <c r="K6" s="20"/>
      <c r="L6" s="20"/>
      <c r="M6" s="20"/>
      <c r="N6" s="20"/>
      <c r="O6" s="21"/>
      <c r="P6" s="14"/>
      <c r="Q6" s="14"/>
      <c r="R6" s="17"/>
    </row>
    <row r="7" spans="1:18">
      <c r="A7" s="14"/>
      <c r="B7" s="14"/>
      <c r="C7" s="14"/>
      <c r="D7" s="14"/>
      <c r="E7" s="14"/>
      <c r="F7" s="22" t="s">
        <v>17</v>
      </c>
      <c r="G7" s="22"/>
      <c r="H7" s="19" t="s">
        <v>18</v>
      </c>
      <c r="I7" s="19" t="s">
        <v>19</v>
      </c>
      <c r="J7" s="16" t="s">
        <v>20</v>
      </c>
      <c r="K7" s="21"/>
      <c r="L7" s="16"/>
      <c r="M7" s="21"/>
      <c r="N7" s="21"/>
      <c r="O7" s="21" t="s">
        <v>21</v>
      </c>
      <c r="P7" s="14"/>
      <c r="Q7" s="14"/>
      <c r="R7" s="17"/>
    </row>
    <row r="8" spans="1:18">
      <c r="A8" s="14"/>
      <c r="B8" s="14"/>
      <c r="C8" s="14"/>
      <c r="D8" s="14"/>
      <c r="E8" s="14"/>
      <c r="F8" s="18" t="s">
        <v>22</v>
      </c>
      <c r="G8" s="18"/>
      <c r="H8" s="21" t="s">
        <v>23</v>
      </c>
      <c r="I8" s="19" t="s">
        <v>24</v>
      </c>
      <c r="J8" s="21" t="s">
        <v>25</v>
      </c>
      <c r="K8" s="21"/>
      <c r="L8" s="21"/>
      <c r="M8" s="21" t="s">
        <v>26</v>
      </c>
      <c r="N8" s="21" t="s">
        <v>20</v>
      </c>
      <c r="O8" s="19" t="s">
        <v>27</v>
      </c>
      <c r="P8" s="14"/>
      <c r="Q8" s="14"/>
      <c r="R8" s="17"/>
    </row>
    <row r="9" spans="1:18">
      <c r="A9" s="14"/>
      <c r="B9" s="14"/>
      <c r="C9" s="14"/>
      <c r="D9" s="14"/>
      <c r="E9" s="14"/>
      <c r="F9" s="23" t="s">
        <v>28</v>
      </c>
      <c r="G9" s="23" t="s">
        <v>29</v>
      </c>
      <c r="H9" s="19" t="s">
        <v>30</v>
      </c>
      <c r="I9" s="21" t="s">
        <v>31</v>
      </c>
      <c r="J9" s="21" t="s">
        <v>32</v>
      </c>
      <c r="K9" s="21" t="s">
        <v>33</v>
      </c>
      <c r="L9" s="21" t="s">
        <v>33</v>
      </c>
      <c r="M9" s="21" t="s">
        <v>34</v>
      </c>
      <c r="N9" s="21" t="s">
        <v>35</v>
      </c>
      <c r="O9" s="19" t="s">
        <v>36</v>
      </c>
      <c r="P9" s="14"/>
      <c r="Q9" s="14"/>
      <c r="R9" s="17"/>
    </row>
    <row r="10" spans="1:18">
      <c r="A10" s="14"/>
      <c r="B10" s="14"/>
      <c r="C10" s="14"/>
      <c r="D10" s="14"/>
      <c r="E10" s="14"/>
      <c r="F10" s="19" t="s">
        <v>37</v>
      </c>
      <c r="G10" s="19" t="s">
        <v>38</v>
      </c>
      <c r="H10" s="19" t="s">
        <v>31</v>
      </c>
      <c r="I10" s="19" t="s">
        <v>39</v>
      </c>
      <c r="J10" s="19" t="s">
        <v>40</v>
      </c>
      <c r="K10" s="21" t="s">
        <v>41</v>
      </c>
      <c r="L10" s="21" t="s">
        <v>42</v>
      </c>
      <c r="M10" s="19" t="s">
        <v>43</v>
      </c>
      <c r="N10" s="19" t="s">
        <v>7</v>
      </c>
      <c r="O10" s="19" t="s">
        <v>44</v>
      </c>
      <c r="P10" s="14"/>
      <c r="Q10" s="14"/>
      <c r="R10" s="17"/>
    </row>
    <row r="11" spans="1:18">
      <c r="A11" s="14"/>
      <c r="B11" s="14"/>
      <c r="C11" s="14"/>
      <c r="D11" s="14"/>
      <c r="E11" s="14"/>
      <c r="F11" s="19" t="s">
        <v>45</v>
      </c>
      <c r="G11" s="19" t="s">
        <v>45</v>
      </c>
      <c r="H11" s="19" t="s">
        <v>46</v>
      </c>
      <c r="I11" s="19" t="s">
        <v>47</v>
      </c>
      <c r="J11" s="19" t="s">
        <v>48</v>
      </c>
      <c r="K11" s="21" t="s">
        <v>49</v>
      </c>
      <c r="L11" s="19" t="s">
        <v>50</v>
      </c>
      <c r="M11" s="19" t="s">
        <v>51</v>
      </c>
      <c r="N11" s="19" t="s">
        <v>52</v>
      </c>
      <c r="O11" s="19" t="s">
        <v>53</v>
      </c>
      <c r="P11" s="14"/>
      <c r="Q11" s="14"/>
      <c r="R11" s="17"/>
    </row>
    <row r="12" spans="1:18">
      <c r="A12" s="14"/>
      <c r="B12" s="14"/>
      <c r="C12" s="14"/>
      <c r="D12" s="14"/>
      <c r="E12" s="14"/>
      <c r="F12" s="19" t="s">
        <v>54</v>
      </c>
      <c r="G12" s="19" t="s">
        <v>55</v>
      </c>
      <c r="H12" s="19" t="s">
        <v>56</v>
      </c>
      <c r="I12" s="21" t="s">
        <v>57</v>
      </c>
      <c r="J12" s="19" t="s">
        <v>58</v>
      </c>
      <c r="K12" s="19" t="s">
        <v>59</v>
      </c>
      <c r="L12" s="19" t="s">
        <v>59</v>
      </c>
      <c r="M12" s="19" t="s">
        <v>60</v>
      </c>
      <c r="N12" s="19" t="s">
        <v>59</v>
      </c>
      <c r="O12" s="19" t="s">
        <v>61</v>
      </c>
      <c r="P12" s="14"/>
      <c r="Q12" s="14"/>
      <c r="R12" s="17"/>
    </row>
    <row r="13" spans="1:18">
      <c r="A13" s="24"/>
      <c r="B13" s="24"/>
      <c r="C13" s="24"/>
      <c r="D13" s="24"/>
      <c r="E13" s="24"/>
      <c r="F13" s="25" t="s">
        <v>62</v>
      </c>
      <c r="G13" s="25" t="s">
        <v>62</v>
      </c>
      <c r="H13" s="25" t="s">
        <v>63</v>
      </c>
      <c r="I13" s="25"/>
      <c r="J13" s="25" t="s">
        <v>59</v>
      </c>
      <c r="K13" s="25"/>
      <c r="L13" s="25"/>
      <c r="M13" s="25" t="s">
        <v>59</v>
      </c>
      <c r="N13" s="25"/>
      <c r="O13" s="25"/>
      <c r="P13" s="24"/>
      <c r="Q13" s="24"/>
      <c r="R13" s="26"/>
    </row>
    <row r="14" spans="1:18">
      <c r="A14" s="27" t="s">
        <v>64</v>
      </c>
      <c r="B14" s="27"/>
      <c r="C14" s="27"/>
      <c r="D14" s="27"/>
      <c r="E14" s="28"/>
      <c r="F14" s="29">
        <f>SUM(F15,F28)</f>
        <v>15740</v>
      </c>
      <c r="G14" s="29">
        <f>SUM(G15,G28)</f>
        <v>18018</v>
      </c>
      <c r="H14" s="29" t="s">
        <v>0</v>
      </c>
      <c r="I14" s="29">
        <f>SUM(I15,I28)</f>
        <v>19243</v>
      </c>
      <c r="J14" s="29">
        <f t="shared" ref="J14:O14" si="0">SUM(J15,J28)</f>
        <v>25498</v>
      </c>
      <c r="K14" s="29">
        <f t="shared" si="0"/>
        <v>8201.7000000000007</v>
      </c>
      <c r="L14" s="29">
        <f t="shared" si="0"/>
        <v>12561.4</v>
      </c>
      <c r="M14" s="29">
        <f t="shared" si="0"/>
        <v>15906.6</v>
      </c>
      <c r="N14" s="29">
        <f t="shared" si="0"/>
        <v>16853.7</v>
      </c>
      <c r="O14" s="29">
        <f t="shared" si="0"/>
        <v>11905.6</v>
      </c>
      <c r="P14" s="27" t="s">
        <v>65</v>
      </c>
      <c r="Q14" s="27"/>
      <c r="R14" s="27"/>
    </row>
    <row r="15" spans="1:18">
      <c r="A15" s="27" t="s">
        <v>66</v>
      </c>
      <c r="B15" s="27"/>
      <c r="C15" s="27"/>
      <c r="D15" s="27"/>
      <c r="E15" s="28"/>
      <c r="F15" s="29">
        <f>SUM(F16:F27)</f>
        <v>14882</v>
      </c>
      <c r="G15" s="29">
        <f>'[1]ตาราง 5'!$J$18</f>
        <v>16315</v>
      </c>
      <c r="H15" s="29" t="s">
        <v>0</v>
      </c>
      <c r="I15" s="29">
        <f>SUM(I16:I27)</f>
        <v>17696</v>
      </c>
      <c r="J15" s="29">
        <f t="shared" ref="J15:O15" si="1">SUM(J16:J27)</f>
        <v>22346</v>
      </c>
      <c r="K15" s="29">
        <f t="shared" si="1"/>
        <v>7941</v>
      </c>
      <c r="L15" s="29">
        <f t="shared" si="1"/>
        <v>11975</v>
      </c>
      <c r="M15" s="29">
        <f t="shared" si="1"/>
        <v>14811</v>
      </c>
      <c r="N15" s="29">
        <f t="shared" si="1"/>
        <v>16148</v>
      </c>
      <c r="O15" s="29">
        <f t="shared" si="1"/>
        <v>11126</v>
      </c>
      <c r="P15" s="27" t="s">
        <v>67</v>
      </c>
      <c r="Q15" s="27"/>
      <c r="R15" s="27"/>
    </row>
    <row r="16" spans="1:18">
      <c r="A16" s="28"/>
      <c r="B16" s="28" t="s">
        <v>68</v>
      </c>
      <c r="C16" s="28"/>
      <c r="D16" s="28"/>
      <c r="E16" s="28"/>
      <c r="F16" s="9">
        <f>'[1]ตาราง 5'!$H$20</f>
        <v>6307</v>
      </c>
      <c r="G16" s="9">
        <f>'[1]ตาราง 5'!$J$20</f>
        <v>7234</v>
      </c>
      <c r="H16" s="9" t="s">
        <v>0</v>
      </c>
      <c r="I16" s="9">
        <f>'[1]ตาราง 5'!$N$20</f>
        <v>6708</v>
      </c>
      <c r="J16" s="9">
        <v>7290</v>
      </c>
      <c r="K16" s="9">
        <v>4635</v>
      </c>
      <c r="L16" s="9">
        <v>6613</v>
      </c>
      <c r="M16" s="9">
        <v>6694</v>
      </c>
      <c r="N16" s="9">
        <v>7919</v>
      </c>
      <c r="O16" s="9">
        <v>4925</v>
      </c>
      <c r="P16" s="28"/>
      <c r="Q16" s="28" t="s">
        <v>69</v>
      </c>
      <c r="R16" s="28"/>
    </row>
    <row r="17" spans="1:18">
      <c r="A17" s="28"/>
      <c r="B17" s="28" t="s">
        <v>70</v>
      </c>
      <c r="C17" s="28"/>
      <c r="D17" s="28"/>
      <c r="E17" s="28"/>
      <c r="F17" s="9">
        <f>'[1]ตาราง 5'!$H$39</f>
        <v>37</v>
      </c>
      <c r="G17" s="30">
        <f>'[1]ตาราง 5'!$J$39</f>
        <v>71</v>
      </c>
      <c r="H17" s="9" t="s">
        <v>0</v>
      </c>
      <c r="I17" s="9">
        <f>'[1]ตาราง 5'!$N$39</f>
        <v>18</v>
      </c>
      <c r="J17" s="9" t="s">
        <v>0</v>
      </c>
      <c r="K17" s="9" t="s">
        <v>0</v>
      </c>
      <c r="L17" s="9" t="s">
        <v>0</v>
      </c>
      <c r="M17" s="9">
        <v>75</v>
      </c>
      <c r="N17" s="9">
        <v>212</v>
      </c>
      <c r="O17" s="9">
        <v>9</v>
      </c>
      <c r="P17" s="28"/>
      <c r="Q17" s="28" t="s">
        <v>71</v>
      </c>
      <c r="R17" s="28"/>
    </row>
    <row r="18" spans="1:18">
      <c r="A18" s="28"/>
      <c r="B18" s="28" t="s">
        <v>72</v>
      </c>
      <c r="C18" s="28"/>
      <c r="D18" s="28"/>
      <c r="E18" s="28"/>
      <c r="F18" s="9">
        <f>'[1]ตาราง 5'!$H$60</f>
        <v>65</v>
      </c>
      <c r="G18" s="9">
        <f>'[1]ตาราง 5'!$J$60</f>
        <v>61</v>
      </c>
      <c r="H18" s="9" t="s">
        <v>0</v>
      </c>
      <c r="I18" s="9">
        <f>'[1]ตาราง 5'!$N$60</f>
        <v>8</v>
      </c>
      <c r="J18" s="9">
        <v>12</v>
      </c>
      <c r="K18" s="9">
        <v>4</v>
      </c>
      <c r="L18" s="9">
        <v>14</v>
      </c>
      <c r="M18" s="9">
        <v>164</v>
      </c>
      <c r="N18" s="9">
        <v>112</v>
      </c>
      <c r="O18" s="9">
        <v>23</v>
      </c>
      <c r="P18" s="28"/>
      <c r="Q18" s="28" t="s">
        <v>73</v>
      </c>
      <c r="R18" s="28"/>
    </row>
    <row r="19" spans="1:18">
      <c r="A19" s="28"/>
      <c r="B19" s="28"/>
      <c r="C19" s="28"/>
      <c r="D19" s="28"/>
      <c r="E19" s="28"/>
      <c r="F19" s="9"/>
      <c r="G19" s="9"/>
      <c r="H19" s="9"/>
      <c r="I19" s="9"/>
      <c r="J19" s="9"/>
      <c r="K19" s="9"/>
      <c r="L19" s="9"/>
      <c r="M19" s="9"/>
      <c r="N19" s="9"/>
      <c r="O19" s="9"/>
      <c r="P19" s="28"/>
      <c r="Q19" s="28" t="s">
        <v>74</v>
      </c>
      <c r="R19" s="28"/>
    </row>
    <row r="20" spans="1:18">
      <c r="A20" s="28"/>
      <c r="B20" s="28" t="s">
        <v>75</v>
      </c>
      <c r="C20" s="28"/>
      <c r="D20" s="28"/>
      <c r="E20" s="28"/>
      <c r="F20" s="9">
        <f>'[1]ตาราง 5'!$H$65</f>
        <v>3170</v>
      </c>
      <c r="G20" s="9">
        <f>'[1]ตาราง 5'!$J$65</f>
        <v>2544</v>
      </c>
      <c r="H20" s="9" t="s">
        <v>0</v>
      </c>
      <c r="I20" s="9">
        <f>'[1]ตาราง 5'!$N$65</f>
        <v>3672</v>
      </c>
      <c r="J20" s="9">
        <v>5125</v>
      </c>
      <c r="K20" s="9">
        <v>2143</v>
      </c>
      <c r="L20" s="9">
        <v>2279</v>
      </c>
      <c r="M20" s="9">
        <v>3255</v>
      </c>
      <c r="N20" s="9">
        <v>2772</v>
      </c>
      <c r="O20" s="9">
        <v>2870</v>
      </c>
      <c r="P20" s="28"/>
      <c r="Q20" s="28"/>
      <c r="R20" s="28" t="s">
        <v>76</v>
      </c>
    </row>
    <row r="21" spans="1:18">
      <c r="A21" s="28"/>
      <c r="B21" s="28" t="s">
        <v>77</v>
      </c>
      <c r="C21" s="28"/>
      <c r="D21" s="28"/>
      <c r="E21" s="28"/>
      <c r="F21" s="9">
        <f>'[1]ตาราง 5'!$H$77</f>
        <v>428</v>
      </c>
      <c r="G21" s="9">
        <f>'[1]ตาราง 5'!$J$77</f>
        <v>371</v>
      </c>
      <c r="H21" s="9" t="s">
        <v>0</v>
      </c>
      <c r="I21" s="9">
        <f>'[1]ตาราง 5'!$N$77</f>
        <v>518</v>
      </c>
      <c r="J21" s="9">
        <v>834</v>
      </c>
      <c r="K21" s="9">
        <v>164</v>
      </c>
      <c r="L21" s="9">
        <v>296</v>
      </c>
      <c r="M21" s="9">
        <v>515</v>
      </c>
      <c r="N21" s="9">
        <v>390</v>
      </c>
      <c r="O21" s="9">
        <v>234</v>
      </c>
      <c r="P21" s="28"/>
      <c r="Q21" s="28" t="s">
        <v>78</v>
      </c>
      <c r="R21" s="28"/>
    </row>
    <row r="22" spans="1:18">
      <c r="A22" s="28"/>
      <c r="B22" s="28" t="s">
        <v>79</v>
      </c>
      <c r="C22" s="28"/>
      <c r="D22" s="28"/>
      <c r="E22" s="28"/>
      <c r="F22" s="9">
        <f>'[1]ตาราง 5'!$H$81</f>
        <v>506</v>
      </c>
      <c r="G22" s="9">
        <f>'[1]ตาราง 5'!$J$81</f>
        <v>522</v>
      </c>
      <c r="H22" s="9" t="s">
        <v>0</v>
      </c>
      <c r="I22" s="9">
        <f>'[1]ตาราง 5'!$N$81</f>
        <v>648</v>
      </c>
      <c r="J22" s="9">
        <v>972</v>
      </c>
      <c r="K22" s="9">
        <v>266</v>
      </c>
      <c r="L22" s="9">
        <v>438</v>
      </c>
      <c r="M22" s="9">
        <v>637</v>
      </c>
      <c r="N22" s="9">
        <v>483</v>
      </c>
      <c r="O22" s="9">
        <v>405</v>
      </c>
      <c r="P22" s="28"/>
      <c r="Q22" s="28" t="s">
        <v>80</v>
      </c>
      <c r="R22" s="28"/>
    </row>
    <row r="23" spans="1:18">
      <c r="A23" s="28"/>
      <c r="B23" s="28" t="s">
        <v>81</v>
      </c>
      <c r="C23" s="28"/>
      <c r="D23" s="28"/>
      <c r="E23" s="28"/>
      <c r="F23" s="9">
        <f>'[1]ตาราง 5'!$H$101</f>
        <v>33</v>
      </c>
      <c r="G23" s="9">
        <f>'[1]ตาราง 5'!$J$101</f>
        <v>94</v>
      </c>
      <c r="H23" s="9" t="s">
        <v>0</v>
      </c>
      <c r="I23" s="9">
        <f>'[1]ตาราง 5'!$N$101</f>
        <v>35</v>
      </c>
      <c r="J23" s="9">
        <v>36</v>
      </c>
      <c r="K23" s="9">
        <v>48</v>
      </c>
      <c r="L23" s="9">
        <v>57</v>
      </c>
      <c r="M23" s="9">
        <v>23</v>
      </c>
      <c r="N23" s="9">
        <v>170</v>
      </c>
      <c r="O23" s="9">
        <v>258</v>
      </c>
      <c r="P23" s="28"/>
      <c r="Q23" s="28" t="s">
        <v>82</v>
      </c>
      <c r="R23" s="28"/>
    </row>
    <row r="24" spans="1:18">
      <c r="A24" s="28"/>
      <c r="B24" s="28" t="s">
        <v>83</v>
      </c>
      <c r="C24" s="28"/>
      <c r="D24" s="28"/>
      <c r="E24" s="28"/>
      <c r="F24" s="9">
        <f>'[1]ตาราง 5'!$H$106</f>
        <v>3882</v>
      </c>
      <c r="G24" s="9">
        <f>'[1]ตาราง 5'!$J$106</f>
        <v>5124</v>
      </c>
      <c r="H24" s="9" t="s">
        <v>0</v>
      </c>
      <c r="I24" s="9">
        <f>'[1]ตาราง 5'!$N$106</f>
        <v>5672</v>
      </c>
      <c r="J24" s="9">
        <v>7550</v>
      </c>
      <c r="K24" s="9">
        <v>533</v>
      </c>
      <c r="L24" s="9">
        <v>1471</v>
      </c>
      <c r="M24" s="9">
        <v>2998</v>
      </c>
      <c r="N24" s="9">
        <v>3745</v>
      </c>
      <c r="O24" s="9">
        <v>1925</v>
      </c>
      <c r="P24" s="28"/>
      <c r="Q24" s="28" t="s">
        <v>84</v>
      </c>
      <c r="R24" s="28"/>
    </row>
    <row r="25" spans="1:18">
      <c r="A25" s="28"/>
      <c r="B25" s="28" t="s">
        <v>3</v>
      </c>
      <c r="C25" s="28"/>
      <c r="D25" s="28"/>
      <c r="E25" s="28"/>
      <c r="F25" s="9">
        <f>'[1]ตาราง 5'!$H$113</f>
        <v>76</v>
      </c>
      <c r="G25" s="9">
        <f>'[1]ตาราง 5'!$J$113</f>
        <v>63</v>
      </c>
      <c r="H25" s="9" t="s">
        <v>0</v>
      </c>
      <c r="I25" s="9">
        <f>'[1]ตาราง 5'!$N$113</f>
        <v>63</v>
      </c>
      <c r="J25" s="9">
        <v>267</v>
      </c>
      <c r="K25" s="9">
        <v>44</v>
      </c>
      <c r="L25" s="9">
        <v>349</v>
      </c>
      <c r="M25" s="9">
        <v>72</v>
      </c>
      <c r="N25" s="9">
        <v>72</v>
      </c>
      <c r="O25" s="9">
        <v>118</v>
      </c>
      <c r="P25" s="28"/>
      <c r="Q25" s="28" t="s">
        <v>4</v>
      </c>
      <c r="R25" s="28"/>
    </row>
    <row r="26" spans="1:18">
      <c r="A26" s="28"/>
      <c r="B26" s="28" t="s">
        <v>85</v>
      </c>
      <c r="C26" s="28"/>
      <c r="D26" s="28"/>
      <c r="E26" s="28"/>
      <c r="F26" s="9">
        <f>'[1]ตาราง 5'!$H$115</f>
        <v>127</v>
      </c>
      <c r="G26" s="9">
        <f>'[1]ตาราง 5'!$J$115</f>
        <v>220</v>
      </c>
      <c r="H26" s="9" t="s">
        <v>0</v>
      </c>
      <c r="I26" s="9">
        <v>239</v>
      </c>
      <c r="J26" s="9">
        <v>239</v>
      </c>
      <c r="K26" s="9">
        <v>104</v>
      </c>
      <c r="L26" s="9">
        <v>148</v>
      </c>
      <c r="M26" s="9">
        <v>234</v>
      </c>
      <c r="N26" s="9">
        <v>273</v>
      </c>
      <c r="O26" s="9">
        <v>231</v>
      </c>
      <c r="P26" s="28"/>
      <c r="Q26" s="28" t="s">
        <v>86</v>
      </c>
      <c r="R26" s="28"/>
    </row>
    <row r="27" spans="1:18">
      <c r="A27" s="28"/>
      <c r="B27" s="28" t="s">
        <v>87</v>
      </c>
      <c r="C27" s="28"/>
      <c r="D27" s="28"/>
      <c r="E27" s="28"/>
      <c r="F27" s="9">
        <f>'[1]ตาราง 5'!$H$123</f>
        <v>251</v>
      </c>
      <c r="G27" s="9">
        <f>'[1]ตาราง 5'!$J$123</f>
        <v>11</v>
      </c>
      <c r="H27" s="9" t="s">
        <v>0</v>
      </c>
      <c r="I27" s="9">
        <f>'[1]ตาราง 5'!$N$123</f>
        <v>115</v>
      </c>
      <c r="J27" s="9">
        <f>'[1]ตาราง 5'!$P$123</f>
        <v>21</v>
      </c>
      <c r="K27" s="9" t="s">
        <v>0</v>
      </c>
      <c r="L27" s="9">
        <f>'[1]ตาราง 5'!$T$123</f>
        <v>310</v>
      </c>
      <c r="M27" s="9">
        <f>'[1]ตาราง 5'!$V$123</f>
        <v>144</v>
      </c>
      <c r="N27" s="9" t="str">
        <f>'[1]ตาราง 5'!$X$123</f>
        <v xml:space="preserve"> -</v>
      </c>
      <c r="O27" s="9">
        <f>'[1]ตาราง 5'!$AA$123</f>
        <v>128</v>
      </c>
      <c r="P27" s="28"/>
      <c r="Q27" s="28" t="s">
        <v>88</v>
      </c>
      <c r="R27" s="28"/>
    </row>
    <row r="28" spans="1:18">
      <c r="A28" s="31" t="s">
        <v>89</v>
      </c>
      <c r="B28" s="31"/>
      <c r="C28" s="31"/>
      <c r="D28" s="31"/>
      <c r="E28" s="31"/>
      <c r="F28" s="29">
        <f>'[1]ตาราง 5'!$H$142</f>
        <v>858</v>
      </c>
      <c r="G28" s="29">
        <f>'[1]ตาราง 5'!$J$142</f>
        <v>1703</v>
      </c>
      <c r="H28" s="29" t="s">
        <v>0</v>
      </c>
      <c r="I28" s="29">
        <f>'[1]ตาราง 5'!$N$142</f>
        <v>1547</v>
      </c>
      <c r="J28" s="29">
        <f>'[1]ตาราง 5'!$P$142</f>
        <v>3152</v>
      </c>
      <c r="K28" s="29">
        <f>'[1]ตาราง 5'!$R$142</f>
        <v>260.7</v>
      </c>
      <c r="L28" s="29">
        <f>'[1]ตาราง 5'!$T$142</f>
        <v>586.4</v>
      </c>
      <c r="M28" s="29">
        <f>'[1]ตาราง 5'!$V$142</f>
        <v>1095.5999999999999</v>
      </c>
      <c r="N28" s="29">
        <f>'[1]ตาราง 5'!$X$142</f>
        <v>705.7</v>
      </c>
      <c r="O28" s="29">
        <f>'[1]ตาราง 5'!$AA$142</f>
        <v>779.6</v>
      </c>
      <c r="P28" s="32" t="s">
        <v>90</v>
      </c>
      <c r="Q28" s="31"/>
      <c r="R28" s="31"/>
    </row>
    <row r="29" spans="1:18">
      <c r="A29" s="33"/>
      <c r="B29" s="33"/>
      <c r="C29" s="33"/>
      <c r="D29" s="33"/>
      <c r="E29" s="34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6"/>
      <c r="Q29" s="33"/>
      <c r="R29" s="33"/>
    </row>
    <row r="30" spans="1:18" ht="18.75" customHeight="1">
      <c r="A30" s="31"/>
      <c r="B30" s="31"/>
      <c r="C30" s="31"/>
      <c r="D30" s="31"/>
      <c r="E30" s="31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1"/>
      <c r="Q30" s="31"/>
      <c r="R30" s="31"/>
    </row>
    <row r="31" spans="1:18" ht="14.25" customHeight="1">
      <c r="A31" s="28"/>
      <c r="B31" s="39" t="s">
        <v>94</v>
      </c>
      <c r="C31" s="38" t="s">
        <v>91</v>
      </c>
      <c r="D31" s="28" t="s">
        <v>92</v>
      </c>
      <c r="E31" s="28"/>
      <c r="F31" s="28"/>
      <c r="G31" s="28"/>
      <c r="H31" s="28"/>
      <c r="I31" s="28"/>
      <c r="J31" s="28"/>
      <c r="K31" s="38" t="s">
        <v>5</v>
      </c>
      <c r="L31" s="28" t="s">
        <v>93</v>
      </c>
      <c r="M31" s="28"/>
      <c r="N31" s="28"/>
      <c r="O31" s="28"/>
      <c r="P31" s="28"/>
      <c r="Q31" s="28"/>
      <c r="R31" s="28"/>
    </row>
  </sheetData>
  <mergeCells count="9">
    <mergeCell ref="A5:E13"/>
    <mergeCell ref="F5:H5"/>
    <mergeCell ref="J5:N5"/>
    <mergeCell ref="P5:R13"/>
    <mergeCell ref="F6:H6"/>
    <mergeCell ref="J6:N6"/>
    <mergeCell ref="F7:G7"/>
    <mergeCell ref="F8:G8"/>
    <mergeCell ref="F4:O4"/>
  </mergeCells>
  <pageMargins left="0.6692913385826772" right="0.59055118110236227" top="0.6692913385826772" bottom="0.59055118110236227" header="0.39370078740157483" footer="0.39370078740157483"/>
  <pageSetup paperSize="9" scale="43" orientation="landscape" r:id="rId1"/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8.2</vt:lpstr>
      <vt:lpstr>'8.2'!Print_Area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2017-04-25T22:14:25Z</dcterms:modified>
</cp:coreProperties>
</file>