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658"/>
  </bookViews>
  <sheets>
    <sheet name="ตารางที่2" sheetId="5" r:id="rId1"/>
  </sheets>
  <definedNames>
    <definedName name="_xlnm.Print_Area" localSheetId="0">ตารางที่2!$A$1:$D$40</definedName>
  </definedNames>
  <calcPr calcId="125725"/>
</workbook>
</file>

<file path=xl/calcChain.xml><?xml version="1.0" encoding="utf-8"?>
<calcChain xmlns="http://schemas.openxmlformats.org/spreadsheetml/2006/main">
  <c r="C15" i="5"/>
  <c r="D11"/>
  <c r="C11"/>
  <c r="D15"/>
  <c r="B14"/>
  <c r="B17" l="1"/>
  <c r="B18"/>
  <c r="B19"/>
  <c r="B20"/>
  <c r="B12"/>
  <c r="B7"/>
  <c r="B16"/>
  <c r="B13"/>
  <c r="B10"/>
  <c r="B9"/>
  <c r="B8"/>
  <c r="C6" l="1"/>
  <c r="B15"/>
  <c r="B11"/>
  <c r="D6"/>
  <c r="D30" s="1"/>
  <c r="C36" l="1"/>
  <c r="C23"/>
  <c r="C28"/>
  <c r="B6"/>
  <c r="D33"/>
  <c r="C29"/>
  <c r="B24"/>
  <c r="B27"/>
  <c r="C33"/>
  <c r="D32"/>
  <c r="D34"/>
  <c r="C24"/>
  <c r="C32"/>
  <c r="D36"/>
  <c r="D24"/>
  <c r="D25"/>
  <c r="D26"/>
  <c r="D35"/>
  <c r="D29"/>
  <c r="D23"/>
  <c r="D28"/>
  <c r="C34"/>
  <c r="C30"/>
  <c r="C35"/>
  <c r="C26"/>
  <c r="C25"/>
  <c r="B26" l="1"/>
  <c r="B32"/>
  <c r="B25"/>
  <c r="B29"/>
  <c r="B28"/>
  <c r="B36"/>
  <c r="B31"/>
  <c r="B33"/>
  <c r="B35"/>
  <c r="B30"/>
  <c r="B34"/>
  <c r="B23"/>
  <c r="B22" s="1"/>
  <c r="D27"/>
  <c r="D31"/>
  <c r="C31"/>
  <c r="C27"/>
  <c r="D22" l="1"/>
  <c r="C22"/>
</calcChain>
</file>

<file path=xl/sharedStrings.xml><?xml version="1.0" encoding="utf-8"?>
<sst xmlns="http://schemas.openxmlformats.org/spreadsheetml/2006/main" count="42" uniqueCount="26">
  <si>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</si>
  <si>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</si>
  <si>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</si>
  <si>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</si>
  <si>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</si>
  <si>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</si>
  <si>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</si>
  <si>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</si>
  <si>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</si>
  <si>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</si>
  <si>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</si>
  <si>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</si>
  <si>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</si>
  <si>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</si>
  <si>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</si>
  <si>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</si>
  <si>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</si>
  <si>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</si>
  <si>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</si>
  <si>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</si>
  <si>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</si>
  <si>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>.. จำนวนเล็กน้อย</t>
  </si>
  <si>
    <t>ตารางที่ 2  ประชากรอายุ 15 ปีขึ้นไป จำแนกตามระดับการศึกษาที่สำเร็จ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</si>
  <si>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</si>
  <si>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เดือนกรกฎาคม พ.ศ. 2558</t>
  </si>
  <si>
    <t xml:space="preserve">                     เดือนกรกฎาคม พ.ศ. 2558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</si>
</sst>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#,##0.0"/>
    <numFmt numFmtId="190" formatCode="0.0"/>
    <numFmt numFmtId="192" formatCode="_-* #,##0.0_-;\-* #,##0.0_-;_-* &quot;-&quot;_-;_-@_-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indexed="10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88" fontId="5" fillId="0" borderId="0" xfId="0" applyNumberFormat="1" applyFont="1" applyBorder="1" applyAlignment="1" applyProtection="1">
      <alignment horizontal="left"/>
    </xf>
    <xf numFmtId="41" fontId="6" fillId="0" borderId="0" xfId="0" applyNumberFormat="1" applyFont="1" applyAlignment="1">
      <alignment horizontal="right"/>
    </xf>
    <xf numFmtId="41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190" fontId="2" fillId="0" borderId="0" xfId="0" applyNumberFormat="1" applyFont="1"/>
    <xf numFmtId="190" fontId="5" fillId="0" borderId="0" xfId="0" applyNumberFormat="1" applyFont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190" fontId="5" fillId="0" borderId="0" xfId="0" applyNumberFormat="1" applyFont="1" applyAlignment="1">
      <alignment horizontal="right"/>
    </xf>
    <xf numFmtId="0" fontId="5" fillId="0" borderId="2" xfId="0" applyFont="1" applyBorder="1" applyAlignment="1" applyProtection="1">
      <alignment horizontal="left"/>
    </xf>
    <xf numFmtId="192" fontId="5" fillId="0" borderId="2" xfId="0" applyNumberFormat="1" applyFont="1" applyBorder="1" applyAlignment="1">
      <alignment horizontal="right"/>
    </xf>
    <xf numFmtId="192" fontId="2" fillId="0" borderId="0" xfId="0" applyNumberFormat="1" applyFont="1" applyBorder="1" applyAlignment="1">
      <alignment horizontal="right"/>
    </xf>
    <xf numFmtId="192" fontId="5" fillId="0" borderId="0" xfId="0" applyNumberFormat="1" applyFont="1" applyBorder="1" applyAlignment="1">
      <alignment horizontal="right"/>
    </xf>
    <xf numFmtId="192" fontId="6" fillId="0" borderId="0" xfId="0" applyNumberFormat="1" applyFont="1" applyBorder="1" applyAlignment="1">
      <alignment horizontal="right"/>
    </xf>
    <xf numFmtId="192" fontId="6" fillId="0" borderId="2" xfId="0" applyNumberFormat="1" applyFont="1" applyBorder="1" applyAlignment="1">
      <alignment horizontal="right"/>
    </xf>
    <xf numFmtId="0" fontId="9" fillId="0" borderId="0" xfId="0" applyFont="1"/>
    <xf numFmtId="190" fontId="9" fillId="0" borderId="0" xfId="0" applyNumberFormat="1" applyFont="1" applyFill="1" applyBorder="1" applyAlignment="1">
      <alignment horizontal="right"/>
    </xf>
    <xf numFmtId="0" fontId="9" fillId="0" borderId="0" xfId="0" applyFont="1" applyBorder="1"/>
    <xf numFmtId="190" fontId="9" fillId="0" borderId="0" xfId="0" applyNumberFormat="1" applyFont="1"/>
    <xf numFmtId="3" fontId="4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10" fillId="0" borderId="0" xfId="0" applyFont="1" applyAlignment="1">
      <alignment vertical="top"/>
    </xf>
    <xf numFmtId="0" fontId="1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40"/>
  <sheetViews>
    <sheetView showGridLines="0" tabSelected="1" view="pageBreakPreview" zoomScaleNormal="75" zoomScaleSheetLayoutView="100" workbookViewId="0">
      <selection activeCell="F19" sqref="F1:H1048576"/>
    </sheetView>
  </sheetViews>
  <sheetFormatPr defaultRowHeight="26.25" customHeight="1"/>
  <cols>
    <col min="1" max="1" width="33.28515625" style="2" customWidth="1"/>
    <col min="2" max="4" width="22.7109375" style="1" customWidth="1"/>
    <col min="5" max="16384" width="9.140625" style="1"/>
  </cols>
  <sheetData>
    <row r="1" spans="1:4" s="2" customFormat="1" ht="23.25">
      <c r="A1" s="2" t="s">
        <v>22</v>
      </c>
      <c r="B1" s="1"/>
      <c r="C1" s="1"/>
      <c r="D1" s="1"/>
    </row>
    <row r="2" spans="1:4" ht="23.25">
      <c r="A2" s="2" t="s">
        <v>24</v>
      </c>
    </row>
    <row r="3" spans="1:4" ht="8.25" customHeight="1"/>
    <row r="4" spans="1:4" s="2" customFormat="1" ht="30" customHeight="1">
      <c r="A4" s="3" t="s">
        <v>5</v>
      </c>
      <c r="B4" s="4" t="s">
        <v>0</v>
      </c>
      <c r="C4" s="4" t="s">
        <v>1</v>
      </c>
      <c r="D4" s="4" t="s">
        <v>2</v>
      </c>
    </row>
    <row r="5" spans="1:4" s="2" customFormat="1" ht="23.25">
      <c r="B5" s="38" t="s">
        <v>20</v>
      </c>
      <c r="C5" s="38"/>
      <c r="D5" s="38"/>
    </row>
    <row r="6" spans="1:4" s="7" customFormat="1" ht="24.95" customHeight="1">
      <c r="A6" s="6" t="s">
        <v>3</v>
      </c>
      <c r="B6" s="34">
        <f>C6+D6</f>
        <v>441435</v>
      </c>
      <c r="C6" s="35">
        <f>C7+C8+C9+C10+C11+C15+C19+C20</f>
        <v>217713</v>
      </c>
      <c r="D6" s="35">
        <f>D7+D8+D9+D10+D11+D15+D19+D20</f>
        <v>223722</v>
      </c>
    </row>
    <row r="7" spans="1:4" s="8" customFormat="1" ht="24.95" customHeight="1">
      <c r="A7" s="11" t="s">
        <v>7</v>
      </c>
      <c r="B7" s="10">
        <f t="shared" ref="B7:B20" si="0">C7+D7</f>
        <v>18232</v>
      </c>
      <c r="C7" s="10">
        <v>6889</v>
      </c>
      <c r="D7" s="10">
        <v>11343</v>
      </c>
    </row>
    <row r="8" spans="1:4" s="8" customFormat="1" ht="24.95" customHeight="1">
      <c r="A8" s="12" t="s">
        <v>6</v>
      </c>
      <c r="B8" s="10">
        <f t="shared" si="0"/>
        <v>142947</v>
      </c>
      <c r="C8" s="10">
        <v>67191</v>
      </c>
      <c r="D8" s="10">
        <v>75756</v>
      </c>
    </row>
    <row r="9" spans="1:4" s="8" customFormat="1" ht="24.95" customHeight="1">
      <c r="A9" s="13" t="s">
        <v>8</v>
      </c>
      <c r="B9" s="10">
        <f t="shared" si="0"/>
        <v>112632</v>
      </c>
      <c r="C9" s="10">
        <v>55100</v>
      </c>
      <c r="D9" s="10">
        <v>57532</v>
      </c>
    </row>
    <row r="10" spans="1:4" s="8" customFormat="1" ht="24.95" customHeight="1">
      <c r="A10" s="13" t="s">
        <v>9</v>
      </c>
      <c r="B10" s="10">
        <f t="shared" si="0"/>
        <v>79780</v>
      </c>
      <c r="C10" s="10">
        <v>42730</v>
      </c>
      <c r="D10" s="10">
        <v>37050</v>
      </c>
    </row>
    <row r="11" spans="1:4" ht="24.95" customHeight="1">
      <c r="A11" s="12" t="s">
        <v>10</v>
      </c>
      <c r="B11" s="10">
        <f>C11+D11</f>
        <v>53249</v>
      </c>
      <c r="C11" s="10">
        <f>SUM(C12:C14)</f>
        <v>28980</v>
      </c>
      <c r="D11" s="10">
        <f>SUM(D12:D14)</f>
        <v>24269</v>
      </c>
    </row>
    <row r="12" spans="1:4" ht="24.95" customHeight="1">
      <c r="A12" s="14" t="s">
        <v>11</v>
      </c>
      <c r="B12" s="10">
        <f>C12+D12</f>
        <v>47252</v>
      </c>
      <c r="C12" s="10">
        <v>25310</v>
      </c>
      <c r="D12" s="10">
        <v>21942</v>
      </c>
    </row>
    <row r="13" spans="1:4" ht="24.95" customHeight="1">
      <c r="A13" s="14" t="s">
        <v>12</v>
      </c>
      <c r="B13" s="10">
        <f t="shared" si="0"/>
        <v>5997</v>
      </c>
      <c r="C13" s="10">
        <v>3670</v>
      </c>
      <c r="D13" s="10">
        <v>2327</v>
      </c>
    </row>
    <row r="14" spans="1:4" ht="24.95" customHeight="1">
      <c r="A14" s="15" t="s">
        <v>19</v>
      </c>
      <c r="B14" s="16">
        <f t="shared" si="0"/>
        <v>0</v>
      </c>
      <c r="C14" s="16">
        <v>0</v>
      </c>
      <c r="D14" s="10">
        <v>0</v>
      </c>
    </row>
    <row r="15" spans="1:4" ht="24.95" customHeight="1">
      <c r="A15" s="12" t="s">
        <v>13</v>
      </c>
      <c r="B15" s="10">
        <f>B16+B17+B18</f>
        <v>34595</v>
      </c>
      <c r="C15" s="10">
        <f>C16+C17+C18</f>
        <v>16823</v>
      </c>
      <c r="D15" s="10">
        <f>D16+D17+D18</f>
        <v>17772</v>
      </c>
    </row>
    <row r="16" spans="1:4" s="8" customFormat="1" ht="24.95" customHeight="1">
      <c r="A16" s="15" t="s">
        <v>14</v>
      </c>
      <c r="B16" s="9">
        <f t="shared" si="0"/>
        <v>14606</v>
      </c>
      <c r="C16" s="9">
        <v>7125</v>
      </c>
      <c r="D16" s="9">
        <v>7481</v>
      </c>
    </row>
    <row r="17" spans="1:6" s="8" customFormat="1" ht="24.95" customHeight="1">
      <c r="A17" s="15" t="s">
        <v>15</v>
      </c>
      <c r="B17" s="9">
        <f t="shared" si="0"/>
        <v>10302</v>
      </c>
      <c r="C17" s="9">
        <v>4955</v>
      </c>
      <c r="D17" s="9">
        <v>5347</v>
      </c>
    </row>
    <row r="18" spans="1:6" s="8" customFormat="1" ht="24.95" customHeight="1">
      <c r="A18" s="15" t="s">
        <v>16</v>
      </c>
      <c r="B18" s="9">
        <f t="shared" si="0"/>
        <v>9687</v>
      </c>
      <c r="C18" s="9">
        <v>4743</v>
      </c>
      <c r="D18" s="9">
        <v>4944</v>
      </c>
    </row>
    <row r="19" spans="1:6" s="8" customFormat="1" ht="24.95" customHeight="1">
      <c r="A19" s="14" t="s">
        <v>17</v>
      </c>
      <c r="B19" s="17">
        <f t="shared" si="0"/>
        <v>0</v>
      </c>
      <c r="C19" s="17">
        <v>0</v>
      </c>
      <c r="D19" s="17">
        <v>0</v>
      </c>
    </row>
    <row r="20" spans="1:6" s="8" customFormat="1" ht="24.95" customHeight="1">
      <c r="A20" s="14" t="s">
        <v>18</v>
      </c>
      <c r="B20" s="17">
        <f t="shared" si="0"/>
        <v>0</v>
      </c>
      <c r="C20" s="17">
        <v>0</v>
      </c>
      <c r="D20" s="17">
        <v>0</v>
      </c>
    </row>
    <row r="21" spans="1:6" ht="24.95" customHeight="1">
      <c r="A21" s="1"/>
      <c r="B21" s="39" t="s">
        <v>4</v>
      </c>
      <c r="C21" s="39"/>
      <c r="D21" s="39"/>
    </row>
    <row r="22" spans="1:6" s="2" customFormat="1" ht="23.25">
      <c r="A22" s="18" t="s">
        <v>3</v>
      </c>
      <c r="B22" s="26">
        <f>B23+B24+B25+B26+B27+B31</f>
        <v>100</v>
      </c>
      <c r="C22" s="26">
        <f>C23+C24+C25+C26+C27+C31</f>
        <v>99.98</v>
      </c>
      <c r="D22" s="26">
        <f>D23+D24+D25+D26+D27+D31</f>
        <v>100</v>
      </c>
      <c r="F22" s="19"/>
    </row>
    <row r="23" spans="1:6" ht="24.95" customHeight="1">
      <c r="A23" s="11" t="s">
        <v>7</v>
      </c>
      <c r="B23" s="27">
        <f>B7/$B$6*100</f>
        <v>4.1301663891626168</v>
      </c>
      <c r="C23" s="27">
        <f>C7/$C$6*100-0.02</f>
        <v>3.1442575317045831</v>
      </c>
      <c r="D23" s="27">
        <f>+D7/$D$6*100</f>
        <v>5.0701316812830211</v>
      </c>
      <c r="F23" s="20"/>
    </row>
    <row r="24" spans="1:6" ht="24.95" customHeight="1">
      <c r="A24" s="12" t="s">
        <v>6</v>
      </c>
      <c r="B24" s="27">
        <f t="shared" ref="B24:B36" si="1">B8/$B$6*100</f>
        <v>32.382343946447385</v>
      </c>
      <c r="C24" s="27">
        <f>C8/$C$6*100</f>
        <v>30.86219013104408</v>
      </c>
      <c r="D24" s="27">
        <f t="shared" ref="D24:D30" si="2">+D8/$D$6*100</f>
        <v>33.861667605331618</v>
      </c>
      <c r="F24" s="20"/>
    </row>
    <row r="25" spans="1:6" ht="24.95" customHeight="1">
      <c r="A25" s="13" t="s">
        <v>8</v>
      </c>
      <c r="B25" s="27">
        <f t="shared" si="1"/>
        <v>25.514968228618031</v>
      </c>
      <c r="C25" s="27">
        <f>C9/$C$6*100</f>
        <v>25.308548410062787</v>
      </c>
      <c r="D25" s="27">
        <f t="shared" si="2"/>
        <v>25.715843770393615</v>
      </c>
      <c r="F25" s="20"/>
    </row>
    <row r="26" spans="1:6" ht="24.95" customHeight="1">
      <c r="A26" s="13" t="s">
        <v>9</v>
      </c>
      <c r="B26" s="27">
        <f t="shared" si="1"/>
        <v>18.072875961353311</v>
      </c>
      <c r="C26" s="27">
        <f>C10/$C$6*100</f>
        <v>19.626756325988801</v>
      </c>
      <c r="D26" s="27">
        <f t="shared" si="2"/>
        <v>16.560731622281224</v>
      </c>
      <c r="F26" s="20"/>
    </row>
    <row r="27" spans="1:6" ht="24.95" customHeight="1">
      <c r="A27" s="1" t="s">
        <v>10</v>
      </c>
      <c r="B27" s="27">
        <f t="shared" si="1"/>
        <v>12.062704588444504</v>
      </c>
      <c r="C27" s="27">
        <f>SUM(C28:C30)</f>
        <v>13.311102230918687</v>
      </c>
      <c r="D27" s="27">
        <f>SUM(D28:D30)</f>
        <v>10.847837941731257</v>
      </c>
      <c r="F27" s="21"/>
    </row>
    <row r="28" spans="1:6" ht="24.95" customHeight="1">
      <c r="A28" s="14" t="s">
        <v>11</v>
      </c>
      <c r="B28" s="27">
        <f t="shared" si="1"/>
        <v>10.704180683452829</v>
      </c>
      <c r="C28" s="28">
        <f>C12/$C$6*100</f>
        <v>11.625396737907245</v>
      </c>
      <c r="D28" s="28">
        <f t="shared" si="2"/>
        <v>9.8077077801914889</v>
      </c>
      <c r="F28" s="20"/>
    </row>
    <row r="29" spans="1:6" ht="24.95" customHeight="1">
      <c r="A29" s="14" t="s">
        <v>12</v>
      </c>
      <c r="B29" s="27">
        <f t="shared" si="1"/>
        <v>1.3585239049916749</v>
      </c>
      <c r="C29" s="28">
        <f>C13/$C$6*100</f>
        <v>1.6857054930114417</v>
      </c>
      <c r="D29" s="28">
        <f t="shared" si="2"/>
        <v>1.040130161539768</v>
      </c>
      <c r="F29" s="20"/>
    </row>
    <row r="30" spans="1:6" ht="24.95" customHeight="1">
      <c r="A30" s="15" t="s">
        <v>19</v>
      </c>
      <c r="B30" s="27">
        <f t="shared" si="1"/>
        <v>0</v>
      </c>
      <c r="C30" s="28">
        <f>C14/$C$6*100</f>
        <v>0</v>
      </c>
      <c r="D30" s="28">
        <f t="shared" si="2"/>
        <v>0</v>
      </c>
      <c r="F30" s="22"/>
    </row>
    <row r="31" spans="1:6" ht="24.95" customHeight="1">
      <c r="A31" s="12" t="s">
        <v>13</v>
      </c>
      <c r="B31" s="27">
        <f t="shared" si="1"/>
        <v>7.8369408859741529</v>
      </c>
      <c r="C31" s="28">
        <f>SUM(C32:C34)</f>
        <v>7.7271453702810584</v>
      </c>
      <c r="D31" s="28">
        <f>SUM(D32:D34)</f>
        <v>7.9437873789792697</v>
      </c>
      <c r="F31" s="21"/>
    </row>
    <row r="32" spans="1:6" ht="24.95" customHeight="1">
      <c r="A32" s="15" t="s">
        <v>14</v>
      </c>
      <c r="B32" s="27">
        <f>B16/$B$6*100</f>
        <v>3.3087544032530274</v>
      </c>
      <c r="C32" s="28">
        <f>C16/$C$6*100</f>
        <v>3.272657121990878</v>
      </c>
      <c r="D32" s="28">
        <f>+D16/$D$6*100</f>
        <v>3.3438821394409133</v>
      </c>
      <c r="F32" s="20"/>
    </row>
    <row r="33" spans="1:8" ht="24.95" customHeight="1">
      <c r="A33" s="15" t="s">
        <v>15</v>
      </c>
      <c r="B33" s="27">
        <f t="shared" si="1"/>
        <v>2.3337524210812464</v>
      </c>
      <c r="C33" s="28">
        <f>C17/$C$6*100</f>
        <v>2.275932075714358</v>
      </c>
      <c r="D33" s="28">
        <f>+D17/$D$6*100</f>
        <v>2.3900197566622863</v>
      </c>
      <c r="F33" s="20"/>
    </row>
    <row r="34" spans="1:8" ht="24.95" customHeight="1">
      <c r="A34" s="15" t="s">
        <v>16</v>
      </c>
      <c r="B34" s="27">
        <f t="shared" si="1"/>
        <v>2.1944340616398788</v>
      </c>
      <c r="C34" s="27">
        <f>C18/$C$6*100</f>
        <v>2.1785561725758225</v>
      </c>
      <c r="D34" s="28">
        <f>+D18/$D$6*100</f>
        <v>2.2098854828760692</v>
      </c>
      <c r="F34" s="20"/>
    </row>
    <row r="35" spans="1:8" ht="24.95" customHeight="1">
      <c r="A35" s="14" t="s">
        <v>17</v>
      </c>
      <c r="B35" s="27">
        <f t="shared" si="1"/>
        <v>0</v>
      </c>
      <c r="C35" s="27">
        <f>C19/$C$6*100</f>
        <v>0</v>
      </c>
      <c r="D35" s="28">
        <f>+D19/$D$6*100</f>
        <v>0</v>
      </c>
      <c r="F35" s="23"/>
    </row>
    <row r="36" spans="1:8" ht="24.95" customHeight="1">
      <c r="A36" s="24" t="s">
        <v>18</v>
      </c>
      <c r="B36" s="25">
        <f t="shared" si="1"/>
        <v>0</v>
      </c>
      <c r="C36" s="25">
        <f>C20/$C$6*100</f>
        <v>0</v>
      </c>
      <c r="D36" s="29">
        <f>+D20/$D$6*100</f>
        <v>0</v>
      </c>
      <c r="F36" s="20"/>
      <c r="G36" s="5"/>
      <c r="H36" s="5"/>
    </row>
    <row r="37" spans="1:8" s="30" customFormat="1" ht="6.75" customHeight="1">
      <c r="A37" s="30" t="s">
        <v>21</v>
      </c>
      <c r="B37" s="31"/>
      <c r="F37" s="32"/>
      <c r="G37" s="32"/>
      <c r="H37" s="32"/>
    </row>
    <row r="38" spans="1:8" s="30" customFormat="1" ht="23.25">
      <c r="A38" s="36" t="s">
        <v>21</v>
      </c>
      <c r="B38" s="33"/>
      <c r="C38" s="33"/>
      <c r="D38" s="33"/>
      <c r="F38" s="32"/>
      <c r="G38" s="32"/>
      <c r="H38" s="32"/>
    </row>
    <row r="39" spans="1:8" s="37" customFormat="1" ht="24" customHeight="1">
      <c r="A39" s="37" t="s">
        <v>23</v>
      </c>
    </row>
    <row r="40" spans="1:8" s="37" customFormat="1" ht="27" customHeight="1">
      <c r="A40" s="37" t="s">
        <v>25</v>
      </c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2015-10-28T08:05:22Z</cp:lastPrinted>
  <dcterms:created xsi:type="dcterms:W3CDTF">2000-11-20T04:06:35Z</dcterms:created>
  <dcterms:modified xsi:type="dcterms:W3CDTF">2015-10-28T09:37:58Z</dcterms:modified>
</cp:coreProperties>
</file>