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2" sheetId="5" r:id="rId1"/>
  </sheets>
  <definedNames>
    <definedName name="_xlnm.Print_Area" localSheetId="0">ตารางที่2!$A$1:$D$40</definedName>
  </definedNames>
  <calcPr calcId="125725"/>
</workbook>
</file>

<file path=xl/calcChain.xml><?xml version="1.0" encoding="utf-8"?>
<calcChain xmlns="http://schemas.openxmlformats.org/spreadsheetml/2006/main">
  <c r="C15" i="5"/>
  <c r="D11"/>
  <c r="C11"/>
  <c r="D15"/>
  <c r="B14"/>
  <c r="B17" l="1"/>
  <c r="B18"/>
  <c r="B19"/>
  <c r="B20"/>
  <c r="B12"/>
  <c r="B7"/>
  <c r="B16"/>
  <c r="B13"/>
  <c r="B10"/>
  <c r="B9"/>
  <c r="B8"/>
  <c r="C6" l="1"/>
  <c r="B15"/>
  <c r="B11"/>
  <c r="D6"/>
  <c r="B6" l="1"/>
  <c r="D33"/>
  <c r="C28"/>
  <c r="C29"/>
  <c r="B34"/>
  <c r="B28"/>
  <c r="B26"/>
  <c r="B24"/>
  <c r="B35"/>
  <c r="B33"/>
  <c r="B31"/>
  <c r="B29"/>
  <c r="B27"/>
  <c r="B25"/>
  <c r="C33"/>
  <c r="D32"/>
  <c r="D34"/>
  <c r="C24"/>
  <c r="C32"/>
  <c r="D36"/>
  <c r="D24"/>
  <c r="D25"/>
  <c r="D26"/>
  <c r="D35"/>
  <c r="D29"/>
  <c r="D23"/>
  <c r="D28"/>
  <c r="C34"/>
  <c r="C30"/>
  <c r="C35"/>
  <c r="C26"/>
  <c r="C25"/>
  <c r="C23"/>
  <c r="B23" l="1"/>
  <c r="B32"/>
  <c r="B22"/>
  <c r="D27"/>
  <c r="D31"/>
  <c r="C31"/>
  <c r="C27"/>
  <c r="C22" l="1"/>
</calcChain>
</file>

<file path=xl/sharedStrings.xml><?xml version="1.0" encoding="utf-8"?>
<sst xmlns="http://schemas.openxmlformats.org/spreadsheetml/2006/main" count="46" uniqueCount="27">
  <si>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</si>
  <si>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</si>
  <si>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</si>
  <si>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</si>
  <si>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</si>
  <si>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</si>
  <si>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</si>
  <si>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</si>
  <si>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</si>
  <si>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</si>
  <si>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</si>
  <si>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</si>
  <si>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</si>
  <si>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</si>
  <si>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</si>
  <si>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</si>
  <si>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</si>
  <si>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</si>
  <si>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</si>
  <si>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</si>
  <si>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</si>
  <si>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</si>
  <si>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..</t>
  </si>
  <si>
    <t>ตารางที่ 2  ประชากรอายุ 15 ปีขึ้นไป จำแนกตามระดับการศึกษาที่สำเร็จ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</si>
  <si>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</si>
  <si>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2558</t>
  </si>
  <si>
    <t xml:space="preserve">                     เดือนเมษายน พ.ศ.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</si>
</sst>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6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 applyProtection="1">
      <alignment horizontal="left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0" fontId="8" fillId="0" borderId="0" xfId="0" applyFont="1"/>
    <xf numFmtId="190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190" fontId="8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0"/>
  <sheetViews>
    <sheetView showGridLines="0" tabSelected="1" view="pageBreakPreview" topLeftCell="A43" zoomScaleNormal="75" zoomScaleSheetLayoutView="100" workbookViewId="0">
      <selection activeCell="F10" sqref="F1:I1048576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23</v>
      </c>
      <c r="B1" s="1"/>
      <c r="C1" s="1"/>
      <c r="D1" s="1"/>
    </row>
    <row r="2" spans="1:4" ht="23.25">
      <c r="A2" s="2" t="s">
        <v>25</v>
      </c>
    </row>
    <row r="3" spans="1:4" ht="8.2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>
      <c r="B5" s="33" t="s">
        <v>20</v>
      </c>
      <c r="C5" s="33"/>
      <c r="D5" s="33"/>
    </row>
    <row r="6" spans="1:4" s="7" customFormat="1" ht="24.95" customHeight="1">
      <c r="A6" s="6" t="s">
        <v>3</v>
      </c>
      <c r="B6" s="29">
        <f>C6+D6</f>
        <v>440975</v>
      </c>
      <c r="C6" s="30">
        <f>C7+C8+C9+C10+C11+C15+C19+C20</f>
        <v>217519</v>
      </c>
      <c r="D6" s="30">
        <f>D7+D8+D9+D10+D11+D15+D19+D20</f>
        <v>223456</v>
      </c>
    </row>
    <row r="7" spans="1:4" s="8" customFormat="1" ht="24.95" customHeight="1">
      <c r="A7" s="11" t="s">
        <v>7</v>
      </c>
      <c r="B7" s="10">
        <f t="shared" ref="B7:B20" si="0">C7+D7</f>
        <v>19848</v>
      </c>
      <c r="C7" s="10">
        <v>7578</v>
      </c>
      <c r="D7" s="10">
        <v>12270</v>
      </c>
    </row>
    <row r="8" spans="1:4" s="8" customFormat="1" ht="24.95" customHeight="1">
      <c r="A8" s="12" t="s">
        <v>6</v>
      </c>
      <c r="B8" s="10">
        <f t="shared" si="0"/>
        <v>140276</v>
      </c>
      <c r="C8" s="10">
        <v>67475</v>
      </c>
      <c r="D8" s="10">
        <v>72801</v>
      </c>
    </row>
    <row r="9" spans="1:4" s="8" customFormat="1" ht="24.95" customHeight="1">
      <c r="A9" s="13" t="s">
        <v>8</v>
      </c>
      <c r="B9" s="10">
        <f t="shared" si="0"/>
        <v>119123</v>
      </c>
      <c r="C9" s="10">
        <v>58212</v>
      </c>
      <c r="D9" s="10">
        <v>60911</v>
      </c>
    </row>
    <row r="10" spans="1:4" s="8" customFormat="1" ht="24.95" customHeight="1">
      <c r="A10" s="13" t="s">
        <v>9</v>
      </c>
      <c r="B10" s="10">
        <f t="shared" si="0"/>
        <v>72840</v>
      </c>
      <c r="C10" s="10">
        <v>42469</v>
      </c>
      <c r="D10" s="10">
        <v>30371</v>
      </c>
    </row>
    <row r="11" spans="1:4" ht="24.95" customHeight="1">
      <c r="A11" s="12" t="s">
        <v>10</v>
      </c>
      <c r="B11" s="10">
        <f>C11+D11</f>
        <v>57659</v>
      </c>
      <c r="C11" s="10">
        <f>SUM(C12:C14)</f>
        <v>26442</v>
      </c>
      <c r="D11" s="10">
        <f>SUM(D12:D14)</f>
        <v>31217</v>
      </c>
    </row>
    <row r="12" spans="1:4" ht="24.95" customHeight="1">
      <c r="A12" s="14" t="s">
        <v>11</v>
      </c>
      <c r="B12" s="10">
        <f>C12+D12</f>
        <v>50231</v>
      </c>
      <c r="C12" s="10">
        <v>22907</v>
      </c>
      <c r="D12" s="10">
        <v>27324</v>
      </c>
    </row>
    <row r="13" spans="1:4" ht="24.95" customHeight="1">
      <c r="A13" s="14" t="s">
        <v>12</v>
      </c>
      <c r="B13" s="10">
        <f t="shared" si="0"/>
        <v>7317</v>
      </c>
      <c r="C13" s="10">
        <v>3535</v>
      </c>
      <c r="D13" s="10">
        <v>3782</v>
      </c>
    </row>
    <row r="14" spans="1:4" ht="24.95" customHeight="1">
      <c r="A14" s="15" t="s">
        <v>19</v>
      </c>
      <c r="B14" s="10">
        <f t="shared" si="0"/>
        <v>111</v>
      </c>
      <c r="C14" s="16">
        <v>0</v>
      </c>
      <c r="D14" s="10">
        <v>111</v>
      </c>
    </row>
    <row r="15" spans="1:4" ht="24.95" customHeight="1">
      <c r="A15" s="12" t="s">
        <v>13</v>
      </c>
      <c r="B15" s="10">
        <f>B16+B17+B18</f>
        <v>31140</v>
      </c>
      <c r="C15" s="10">
        <f>C16+C17+C18</f>
        <v>15254</v>
      </c>
      <c r="D15" s="10">
        <f>D16+D17+D18</f>
        <v>15886</v>
      </c>
    </row>
    <row r="16" spans="1:4" s="8" customFormat="1" ht="24.95" customHeight="1">
      <c r="A16" s="15" t="s">
        <v>14</v>
      </c>
      <c r="B16" s="9">
        <f t="shared" si="0"/>
        <v>12511</v>
      </c>
      <c r="C16" s="9">
        <v>5833</v>
      </c>
      <c r="D16" s="9">
        <v>6678</v>
      </c>
    </row>
    <row r="17" spans="1:4" s="8" customFormat="1" ht="24.95" customHeight="1">
      <c r="A17" s="15" t="s">
        <v>15</v>
      </c>
      <c r="B17" s="9">
        <f t="shared" si="0"/>
        <v>8849</v>
      </c>
      <c r="C17" s="9">
        <v>5448</v>
      </c>
      <c r="D17" s="9">
        <v>3401</v>
      </c>
    </row>
    <row r="18" spans="1:4" s="8" customFormat="1" ht="24.95" customHeight="1">
      <c r="A18" s="15" t="s">
        <v>16</v>
      </c>
      <c r="B18" s="9">
        <f t="shared" si="0"/>
        <v>9780</v>
      </c>
      <c r="C18" s="9">
        <v>3973</v>
      </c>
      <c r="D18" s="9">
        <v>5807</v>
      </c>
    </row>
    <row r="19" spans="1:4" s="8" customFormat="1" ht="24.95" customHeight="1">
      <c r="A19" s="14" t="s">
        <v>17</v>
      </c>
      <c r="B19" s="17">
        <f t="shared" si="0"/>
        <v>0</v>
      </c>
      <c r="C19" s="17">
        <v>0</v>
      </c>
      <c r="D19" s="17">
        <v>0</v>
      </c>
    </row>
    <row r="20" spans="1:4" s="8" customFormat="1" ht="24.95" customHeight="1">
      <c r="A20" s="14" t="s">
        <v>18</v>
      </c>
      <c r="B20" s="17">
        <f t="shared" si="0"/>
        <v>89</v>
      </c>
      <c r="C20" s="17">
        <v>89</v>
      </c>
      <c r="D20" s="17">
        <v>0</v>
      </c>
    </row>
    <row r="21" spans="1:4" ht="24.95" customHeight="1">
      <c r="A21" s="1"/>
      <c r="B21" s="34" t="s">
        <v>4</v>
      </c>
      <c r="C21" s="34"/>
      <c r="D21" s="34"/>
    </row>
    <row r="22" spans="1:4" s="2" customFormat="1" ht="23.25">
      <c r="A22" s="18" t="s">
        <v>3</v>
      </c>
      <c r="B22" s="21">
        <f>B23+B24+B25+B26+B27+B31</f>
        <v>99.979817449968834</v>
      </c>
      <c r="C22" s="21">
        <f>C23+C24+C25+C26+C27+C31</f>
        <v>99.979084034038408</v>
      </c>
      <c r="D22" s="21">
        <v>100</v>
      </c>
    </row>
    <row r="23" spans="1:4" ht="24.95" customHeight="1">
      <c r="A23" s="11" t="s">
        <v>7</v>
      </c>
      <c r="B23" s="22">
        <f>B7/$B$6*100</f>
        <v>4.5009354271784119</v>
      </c>
      <c r="C23" s="22">
        <f>C7/$C$6*100</f>
        <v>3.4838335961456237</v>
      </c>
      <c r="D23" s="22">
        <f>+D7/$D$6*100</f>
        <v>5.4910138908778459</v>
      </c>
    </row>
    <row r="24" spans="1:4" ht="24.95" customHeight="1">
      <c r="A24" s="12" t="s">
        <v>6</v>
      </c>
      <c r="B24" s="22">
        <f t="shared" ref="B24:B35" si="1">B8/$B$6*100</f>
        <v>31.810420091841941</v>
      </c>
      <c r="C24" s="22">
        <f>C8/$C$6*100</f>
        <v>31.020278688298493</v>
      </c>
      <c r="D24" s="22">
        <f t="shared" ref="D24:D29" si="2">+D8/$D$6*100</f>
        <v>32.579568237147363</v>
      </c>
    </row>
    <row r="25" spans="1:4" ht="24.95" customHeight="1">
      <c r="A25" s="13" t="s">
        <v>8</v>
      </c>
      <c r="B25" s="22">
        <f t="shared" si="1"/>
        <v>27.013549520947898</v>
      </c>
      <c r="C25" s="22">
        <f>C9/$C$6*100</f>
        <v>26.761800118610328</v>
      </c>
      <c r="D25" s="22">
        <f t="shared" si="2"/>
        <v>27.258610196190748</v>
      </c>
    </row>
    <row r="26" spans="1:4" ht="24.95" customHeight="1">
      <c r="A26" s="13" t="s">
        <v>9</v>
      </c>
      <c r="B26" s="22">
        <f t="shared" si="1"/>
        <v>16.517943194058621</v>
      </c>
      <c r="C26" s="22">
        <f>C10/$C$6*100</f>
        <v>19.524271442954408</v>
      </c>
      <c r="D26" s="22">
        <f t="shared" si="2"/>
        <v>13.591490047257626</v>
      </c>
    </row>
    <row r="27" spans="1:4" ht="24.95" customHeight="1">
      <c r="A27" s="1" t="s">
        <v>10</v>
      </c>
      <c r="B27" s="22">
        <f t="shared" si="1"/>
        <v>13.075344407279324</v>
      </c>
      <c r="C27" s="22">
        <f>SUM(C28:C30)</f>
        <v>12.176179460185086</v>
      </c>
      <c r="D27" s="22">
        <f>SUM(D28:D30)</f>
        <v>13.920413862236861</v>
      </c>
    </row>
    <row r="28" spans="1:4" ht="24.95" customHeight="1">
      <c r="A28" s="14" t="s">
        <v>11</v>
      </c>
      <c r="B28" s="22">
        <f t="shared" si="1"/>
        <v>11.390895175463461</v>
      </c>
      <c r="C28" s="23">
        <f>C12/$C$6*100+0.02</f>
        <v>10.551034070586937</v>
      </c>
      <c r="D28" s="23">
        <f t="shared" si="2"/>
        <v>12.227910640126021</v>
      </c>
    </row>
    <row r="29" spans="1:4" ht="24.95" customHeight="1">
      <c r="A29" s="14" t="s">
        <v>12</v>
      </c>
      <c r="B29" s="22">
        <f t="shared" si="1"/>
        <v>1.6592777368331539</v>
      </c>
      <c r="C29" s="23">
        <f>C13/$C$6*100</f>
        <v>1.62514538959815</v>
      </c>
      <c r="D29" s="23">
        <f t="shared" si="2"/>
        <v>1.6925032221108405</v>
      </c>
    </row>
    <row r="30" spans="1:4" ht="24.95" customHeight="1">
      <c r="A30" s="15" t="s">
        <v>19</v>
      </c>
      <c r="B30" s="22" t="s">
        <v>22</v>
      </c>
      <c r="C30" s="23">
        <f>C14/$C$6*100</f>
        <v>0</v>
      </c>
      <c r="D30" s="23" t="s">
        <v>22</v>
      </c>
    </row>
    <row r="31" spans="1:4" ht="24.95" customHeight="1">
      <c r="A31" s="12" t="s">
        <v>13</v>
      </c>
      <c r="B31" s="22">
        <f t="shared" si="1"/>
        <v>7.0616248086626223</v>
      </c>
      <c r="C31" s="23">
        <f>SUM(C32:C34)</f>
        <v>7.0127207278444637</v>
      </c>
      <c r="D31" s="23">
        <f>SUM(D32:D34)</f>
        <v>7.1092295574967785</v>
      </c>
    </row>
    <row r="32" spans="1:4" ht="24.95" customHeight="1">
      <c r="A32" s="15" t="s">
        <v>14</v>
      </c>
      <c r="B32" s="22">
        <f>B16/$B$6*100+0.02</f>
        <v>2.8571222858438685</v>
      </c>
      <c r="C32" s="23">
        <f>C16/$C$6*100</f>
        <v>2.6816048253256035</v>
      </c>
      <c r="D32" s="23">
        <f>+D16/$D$6*100</f>
        <v>2.9885078046684805</v>
      </c>
    </row>
    <row r="33" spans="1:7" ht="24.95" customHeight="1">
      <c r="A33" s="15" t="s">
        <v>15</v>
      </c>
      <c r="B33" s="22">
        <f t="shared" si="1"/>
        <v>2.0066897216395487</v>
      </c>
      <c r="C33" s="23">
        <f>C17/$C$6*100</f>
        <v>2.5046087927951119</v>
      </c>
      <c r="D33" s="23">
        <f>+D17/$D$6*100</f>
        <v>1.5219998567950737</v>
      </c>
    </row>
    <row r="34" spans="1:7" ht="24.95" customHeight="1">
      <c r="A34" s="15" t="s">
        <v>16</v>
      </c>
      <c r="B34" s="22">
        <f t="shared" si="1"/>
        <v>2.2178128011792051</v>
      </c>
      <c r="C34" s="22">
        <f>C18/$C$6*100</f>
        <v>1.8265071097237482</v>
      </c>
      <c r="D34" s="23">
        <f>+D18/$D$6*100</f>
        <v>2.5987218960332239</v>
      </c>
    </row>
    <row r="35" spans="1:7" ht="24.95" customHeight="1">
      <c r="A35" s="14" t="s">
        <v>17</v>
      </c>
      <c r="B35" s="22">
        <f t="shared" si="1"/>
        <v>0</v>
      </c>
      <c r="C35" s="22">
        <f>C19/$C$6*100</f>
        <v>0</v>
      </c>
      <c r="D35" s="23">
        <f>+D19/$D$6*100</f>
        <v>0</v>
      </c>
    </row>
    <row r="36" spans="1:7" ht="24.95" customHeight="1">
      <c r="A36" s="19" t="s">
        <v>18</v>
      </c>
      <c r="B36" s="20" t="s">
        <v>22</v>
      </c>
      <c r="C36" s="20" t="s">
        <v>22</v>
      </c>
      <c r="D36" s="24">
        <f>+D20/$D$6*100</f>
        <v>0</v>
      </c>
      <c r="F36" s="5"/>
      <c r="G36" s="5"/>
    </row>
    <row r="37" spans="1:7" s="25" customFormat="1" ht="6.75" customHeight="1">
      <c r="A37" s="25" t="s">
        <v>21</v>
      </c>
      <c r="B37" s="26"/>
      <c r="F37" s="27"/>
      <c r="G37" s="27"/>
    </row>
    <row r="38" spans="1:7" s="25" customFormat="1" ht="26.25" customHeight="1">
      <c r="A38" s="31" t="s">
        <v>21</v>
      </c>
      <c r="B38" s="28"/>
      <c r="C38" s="28"/>
      <c r="D38" s="28"/>
      <c r="F38" s="27"/>
      <c r="G38" s="27"/>
    </row>
    <row r="39" spans="1:7" s="32" customFormat="1" ht="24" customHeight="1">
      <c r="A39" s="32" t="s">
        <v>24</v>
      </c>
    </row>
    <row r="40" spans="1:7" s="32" customFormat="1" ht="27" customHeight="1">
      <c r="A40" s="32" t="s">
        <v>26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2015-10-28T07:46:15Z</dcterms:modified>
</cp:coreProperties>
</file>